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whitson\Downloads\"/>
    </mc:Choice>
  </mc:AlternateContent>
  <xr:revisionPtr revIDLastSave="0" documentId="13_ncr:1_{15846908-738C-4EBD-8DA5-F42ABC32A7F3}" xr6:coauthVersionLast="47" xr6:coauthVersionMax="47" xr10:uidLastSave="{00000000-0000-0000-0000-000000000000}"/>
  <workbookProtection workbookAlgorithmName="SHA-512" workbookHashValue="BkYEM5EcLJY8qYuYnc6ygiCmTDGrvn3Stx2KOqN9V0O8p1Iu91Vdh+JiniBmb5DM0T232w7OS+ZVrhyuKEtoQQ==" workbookSaltValue="xixuT1IxEyrTB69QMuIXog==" workbookSpinCount="100000" lockStructure="1"/>
  <bookViews>
    <workbookView xWindow="-120" yWindow="-120" windowWidth="29040" windowHeight="15720" tabRatio="928" activeTab="6" xr2:uid="{00000000-000D-0000-FFFF-FFFF00000000}"/>
  </bookViews>
  <sheets>
    <sheet name="Short Term" sheetId="33" r:id="rId1"/>
    <sheet name="Long Term" sheetId="32" r:id="rId2"/>
    <sheet name="Employee" sheetId="35" r:id="rId3"/>
    <sheet name="Commercial" sheetId="34" r:id="rId4"/>
    <sheet name="Head-end System" sheetId="23" r:id="rId5"/>
    <sheet name="Software" sheetId="18" r:id="rId6"/>
    <sheet name="Services" sheetId="19" r:id="rId7"/>
    <sheet name="Warranty" sheetId="21" r:id="rId8"/>
    <sheet name="Alternates" sheetId="22" r:id="rId9"/>
    <sheet name="Summary" sheetId="3" r:id="rId10"/>
  </sheets>
  <definedNames>
    <definedName name="_xlnm.Print_Area" localSheetId="8">Alternates!$A$1:$F$30</definedName>
    <definedName name="_xlnm.Print_Area" localSheetId="4">'Head-end System'!$A$1:$F$46</definedName>
    <definedName name="_xlnm.Print_Area" localSheetId="6">Services!$A$1:$F$36</definedName>
    <definedName name="_xlnm.Print_Area" localSheetId="5">Software!$A$1:$F$35</definedName>
    <definedName name="_xlnm.Print_Area" localSheetId="9">Summary!$A$1:$B$36</definedName>
    <definedName name="_xlnm.Print_Area" localSheetId="7">Warranty!$A$1:$F$32</definedName>
    <definedName name="_xlnm.Print_Titles" localSheetId="8">Alternates!$1:$4</definedName>
    <definedName name="_xlnm.Print_Titles" localSheetId="6">Services!$1:$4</definedName>
    <definedName name="_xlnm.Print_Titles" localSheetId="5">Software!$1:$4</definedName>
    <definedName name="_xlnm.Print_Titles" localSheetId="9">Summary!$1:$5</definedName>
    <definedName name="_xlnm.Print_Titles" localSheetId="7">Warranty!$1:$4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22" l="1"/>
  <c r="E24" i="22"/>
  <c r="E10" i="22"/>
  <c r="E15" i="34"/>
  <c r="E12" i="19"/>
  <c r="E30" i="19"/>
  <c r="E15" i="35"/>
  <c r="E14" i="35"/>
  <c r="E13" i="35"/>
  <c r="E12" i="35"/>
  <c r="E11" i="35"/>
  <c r="E10" i="35"/>
  <c r="E9" i="35"/>
  <c r="E8" i="35"/>
  <c r="A1" i="35"/>
  <c r="E14" i="34"/>
  <c r="E13" i="34"/>
  <c r="E12" i="34"/>
  <c r="E11" i="34"/>
  <c r="E10" i="34"/>
  <c r="E9" i="34"/>
  <c r="E8" i="34"/>
  <c r="A1" i="34"/>
  <c r="E13" i="33"/>
  <c r="E12" i="33"/>
  <c r="E11" i="33"/>
  <c r="E10" i="33"/>
  <c r="E9" i="33"/>
  <c r="E8" i="33"/>
  <c r="E13" i="32"/>
  <c r="E12" i="32"/>
  <c r="E11" i="32"/>
  <c r="E10" i="32"/>
  <c r="E9" i="32"/>
  <c r="E8" i="32"/>
  <c r="E15" i="33"/>
  <c r="E14" i="33"/>
  <c r="A1" i="33"/>
  <c r="E15" i="32"/>
  <c r="E14" i="32"/>
  <c r="A1" i="32"/>
  <c r="E16" i="33" l="1"/>
  <c r="B8" i="3" s="1"/>
  <c r="B14" i="3" s="1"/>
  <c r="E16" i="34"/>
  <c r="B11" i="3" s="1"/>
  <c r="E16" i="35"/>
  <c r="B10" i="3" s="1"/>
  <c r="E16" i="32"/>
  <c r="B9" i="3" s="1"/>
  <c r="A1" i="22" l="1"/>
  <c r="A1" i="21"/>
  <c r="A1" i="19"/>
  <c r="A1" i="18"/>
  <c r="A1" i="23"/>
  <c r="E27" i="19"/>
  <c r="E26" i="19"/>
  <c r="E25" i="19"/>
  <c r="B31" i="3"/>
  <c r="B32" i="3"/>
  <c r="B33" i="3"/>
  <c r="E36" i="19" l="1"/>
  <c r="B35" i="3" s="1"/>
  <c r="B46" i="23"/>
  <c r="E45" i="23"/>
  <c r="E44" i="23"/>
  <c r="E43" i="23"/>
  <c r="E42" i="23"/>
  <c r="E41" i="23"/>
  <c r="E40" i="23"/>
  <c r="E39" i="23"/>
  <c r="E38" i="23"/>
  <c r="E37" i="23"/>
  <c r="E36" i="23"/>
  <c r="E35" i="23"/>
  <c r="E34" i="23"/>
  <c r="E33" i="23"/>
  <c r="E32" i="23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B14" i="23"/>
  <c r="E13" i="23"/>
  <c r="E12" i="23"/>
  <c r="E11" i="23"/>
  <c r="E10" i="23"/>
  <c r="E9" i="23"/>
  <c r="E8" i="23"/>
  <c r="E46" i="23" l="1"/>
  <c r="B13" i="3" s="1"/>
  <c r="E14" i="23"/>
  <c r="B12" i="3" s="1"/>
  <c r="E29" i="18" l="1"/>
  <c r="E9" i="18"/>
  <c r="E22" i="22" l="1"/>
  <c r="E8" i="22"/>
  <c r="E23" i="22"/>
  <c r="E21" i="22"/>
  <c r="E20" i="22"/>
  <c r="E19" i="22"/>
  <c r="E18" i="22"/>
  <c r="E17" i="22"/>
  <c r="E16" i="22"/>
  <c r="E15" i="22"/>
  <c r="E14" i="22"/>
  <c r="E9" i="22"/>
  <c r="B34" i="3"/>
  <c r="B30" i="3"/>
  <c r="B29" i="3"/>
  <c r="B28" i="3"/>
  <c r="B27" i="3"/>
  <c r="B36" i="19"/>
  <c r="B13" i="19"/>
  <c r="E11" i="19"/>
  <c r="E10" i="19"/>
  <c r="E9" i="19"/>
  <c r="E8" i="19"/>
  <c r="E19" i="19"/>
  <c r="E18" i="19"/>
  <c r="E17" i="19"/>
  <c r="E16" i="19"/>
  <c r="E15" i="19"/>
  <c r="E34" i="18"/>
  <c r="E33" i="18"/>
  <c r="E32" i="18"/>
  <c r="E27" i="18"/>
  <c r="E26" i="18"/>
  <c r="E25" i="18"/>
  <c r="E24" i="18"/>
  <c r="E30" i="18"/>
  <c r="E28" i="18"/>
  <c r="E23" i="18"/>
  <c r="E13" i="18"/>
  <c r="E12" i="18"/>
  <c r="E11" i="18"/>
  <c r="E19" i="18"/>
  <c r="E14" i="18"/>
  <c r="E13" i="19" l="1"/>
  <c r="B20" i="3" s="1"/>
  <c r="B15" i="18"/>
  <c r="E10" i="18"/>
  <c r="E8" i="18"/>
  <c r="B31" i="19"/>
  <c r="E28" i="19"/>
  <c r="E29" i="19"/>
  <c r="E24" i="19"/>
  <c r="E23" i="19"/>
  <c r="E22" i="19"/>
  <c r="E21" i="19"/>
  <c r="E20" i="19"/>
  <c r="E31" i="19" s="1"/>
  <c r="B35" i="18"/>
  <c r="E31" i="18"/>
  <c r="E22" i="18"/>
  <c r="E21" i="18"/>
  <c r="E20" i="18"/>
  <c r="E18" i="18"/>
  <c r="E17" i="18"/>
  <c r="E15" i="18" l="1"/>
  <c r="B16" i="3" s="1"/>
  <c r="B21" i="3"/>
  <c r="E35" i="18"/>
  <c r="B17" i="3" s="1"/>
  <c r="B22" i="3" l="1"/>
  <c r="B24" i="3" s="1"/>
  <c r="B18" i="3" l="1"/>
</calcChain>
</file>

<file path=xl/sharedStrings.xml><?xml version="1.0" encoding="utf-8"?>
<sst xmlns="http://schemas.openxmlformats.org/spreadsheetml/2006/main" count="246" uniqueCount="106">
  <si>
    <t>Parking Access and Revenue Control System</t>
  </si>
  <si>
    <t>Quantity</t>
  </si>
  <si>
    <t>Unit Cost</t>
  </si>
  <si>
    <t>Extension</t>
  </si>
  <si>
    <t>Subtotal:</t>
  </si>
  <si>
    <t>Mobilization</t>
  </si>
  <si>
    <t>Bonding</t>
  </si>
  <si>
    <t>Training</t>
  </si>
  <si>
    <t>Final System Operational Testing -30 day</t>
  </si>
  <si>
    <t>Local Storage facility</t>
  </si>
  <si>
    <t>Warranty</t>
  </si>
  <si>
    <t>Spare Parts</t>
  </si>
  <si>
    <t>Barrier Gate</t>
  </si>
  <si>
    <t>Comments</t>
  </si>
  <si>
    <t>Price Proposal Form</t>
  </si>
  <si>
    <t>Lane Acceptance Testing</t>
  </si>
  <si>
    <t>Entry Station</t>
  </si>
  <si>
    <t>Installation</t>
  </si>
  <si>
    <t>Cost</t>
  </si>
  <si>
    <t>Exit Station</t>
  </si>
  <si>
    <t>Head-End Systems</t>
  </si>
  <si>
    <t>Software</t>
  </si>
  <si>
    <t>Project Management</t>
  </si>
  <si>
    <t>Design Coordination</t>
  </si>
  <si>
    <t>Item</t>
  </si>
  <si>
    <t>HEAD END SYSTEMS AND SPARE PARTS HARDWARE</t>
  </si>
  <si>
    <t>SOFTWARE, INTEGRATIONS, AND INTERFACES</t>
  </si>
  <si>
    <t>SUMMARY</t>
  </si>
  <si>
    <t>PARCS HARDWARE SUBTOTAL</t>
  </si>
  <si>
    <t>SOFTWARE, INTERFACES AND INTEGRATIONS</t>
  </si>
  <si>
    <t>Integrations and Interfaces</t>
  </si>
  <si>
    <t>PARCS SOFTWARE, INTERFACES AND INTEGRATIONS  SUBTOTAL</t>
  </si>
  <si>
    <t>WARRANTY HOURLY SERVICE RATES</t>
  </si>
  <si>
    <t>Network Engineer</t>
  </si>
  <si>
    <t>Server Engineer</t>
  </si>
  <si>
    <t>Software Engineer</t>
  </si>
  <si>
    <t>Database Engineer</t>
  </si>
  <si>
    <t>Hourly Service Rate</t>
  </si>
  <si>
    <t>Service Position</t>
  </si>
  <si>
    <t>POST-WARRANTY MAINTENANCE HOURLY SERVICE RATES</t>
  </si>
  <si>
    <t>Hardware Technician</t>
  </si>
  <si>
    <t>Year 1</t>
  </si>
  <si>
    <t>Year 2</t>
  </si>
  <si>
    <t>Year 3</t>
  </si>
  <si>
    <t>Year 4</t>
  </si>
  <si>
    <t>Year 5</t>
  </si>
  <si>
    <t>Annual Cost</t>
  </si>
  <si>
    <t>WARRANTY/POST-WARRANTY MAINTENANCE</t>
  </si>
  <si>
    <t>PROJECT TOTAL</t>
  </si>
  <si>
    <t>Consumables</t>
  </si>
  <si>
    <t xml:space="preserve">Services </t>
  </si>
  <si>
    <t>Fee</t>
  </si>
  <si>
    <t>Consumables (Tickets, Receipts, etc.)</t>
  </si>
  <si>
    <t>Services (Design, Installation, Project Management, etc.)</t>
  </si>
  <si>
    <t>CONSUMABLES AND SERVCES SUBTOTAL</t>
  </si>
  <si>
    <t>RECURRING FEES</t>
  </si>
  <si>
    <t>Post-Warranty Maintenance - Year 1</t>
  </si>
  <si>
    <t>Post-Warranty Maintenance - Year 2</t>
  </si>
  <si>
    <t>Post-Warranty Maintenance - Year 3</t>
  </si>
  <si>
    <t>Post-Warranty Maintenance - Year 4</t>
  </si>
  <si>
    <t>Post-Warranty Maintenance - Year 5</t>
  </si>
  <si>
    <t>Recurring Fees</t>
  </si>
  <si>
    <t>CONSUMABLES, SERVICES AND RECURRING FEES</t>
  </si>
  <si>
    <t>Hardware</t>
  </si>
  <si>
    <t>Software/Third Party Applications</t>
  </si>
  <si>
    <t>Freight</t>
  </si>
  <si>
    <t>PARCS HARDWARE</t>
  </si>
  <si>
    <t>CONSUMABLES AND SERVICES</t>
  </si>
  <si>
    <t>[additional items]</t>
  </si>
  <si>
    <t>Quantities as required for complete system</t>
  </si>
  <si>
    <t>For non-warranty service</t>
  </si>
  <si>
    <t>Lane Equipment</t>
  </si>
  <si>
    <t>Intercom Master Station</t>
  </si>
  <si>
    <t>Year 6</t>
  </si>
  <si>
    <t>Year 7</t>
  </si>
  <si>
    <t>Year 8</t>
  </si>
  <si>
    <t>POST-WARRANTY MAINTENANCE (YEARS 3-10)</t>
  </si>
  <si>
    <t>Post-Warranty Maintenance - Year 6</t>
  </si>
  <si>
    <t>Post-Warranty Maintenance - Year 7</t>
  </si>
  <si>
    <t>Post-Warranty Maintenance - Year 8</t>
  </si>
  <si>
    <t>Annual Recurring Fees</t>
  </si>
  <si>
    <t>Sub-Contractor-1 [Describe]</t>
  </si>
  <si>
    <t>Sub-Contractor-3 [Describe]</t>
  </si>
  <si>
    <t>Sub-Contractor-2 [Describe]</t>
  </si>
  <si>
    <t>Tickets</t>
  </si>
  <si>
    <t>Receipts</t>
  </si>
  <si>
    <t>ALTERNATE BID ITEMS</t>
  </si>
  <si>
    <t>Quantities as required for complete system.</t>
  </si>
  <si>
    <t>LPR Cameras</t>
  </si>
  <si>
    <t>Lane Equipment Short Term</t>
  </si>
  <si>
    <t>Lane Equipment Long Term</t>
  </si>
  <si>
    <t>Lane Equipment Employee</t>
  </si>
  <si>
    <t>Coin &amp; Credit PIL Station</t>
  </si>
  <si>
    <t>Radio Remote Control</t>
  </si>
  <si>
    <t>Intercom (Standalone)</t>
  </si>
  <si>
    <t>Eastern Iowa Airport</t>
  </si>
  <si>
    <t>Short Term</t>
  </si>
  <si>
    <t>Long Term</t>
  </si>
  <si>
    <t>Employee</t>
  </si>
  <si>
    <t>Commercial</t>
  </si>
  <si>
    <t>Prox Card Reader/Intercom</t>
  </si>
  <si>
    <t>if different than tickets</t>
  </si>
  <si>
    <t>UPS's</t>
  </si>
  <si>
    <t>Lane Equipment Commercial</t>
  </si>
  <si>
    <t>Cash &amp; Credit PIL Station</t>
  </si>
  <si>
    <t>Entry Portal 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</si>
</sst>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9" fillId="0" borderId="0" xfId="0" applyFont="1"/>
    <xf numFmtId="0" fontId="9" fillId="4" borderId="16" xfId="0" applyFont="1" applyFill="1" applyBorder="1"/>
    <xf numFmtId="0" fontId="9" fillId="4" borderId="8" xfId="0" applyFont="1" applyFill="1" applyBorder="1"/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4" borderId="16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9" fillId="4" borderId="8" xfId="0" applyFont="1" applyFill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44" fontId="2" fillId="2" borderId="0" xfId="1" applyFont="1" applyFill="1" applyProtection="1"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Protection="1">
      <protection locked="0"/>
    </xf>
    <xf numFmtId="0" fontId="2" fillId="2" borderId="30" xfId="2" applyFont="1" applyFill="1" applyBorder="1" applyAlignment="1" applyProtection="1">
      <alignment vertical="center"/>
      <protection locked="0"/>
    </xf>
    <xf numFmtId="0" fontId="2" fillId="2" borderId="31" xfId="2" applyFont="1" applyFill="1" applyBorder="1" applyAlignment="1" applyProtection="1">
      <alignment vertical="center"/>
      <protection locked="0"/>
    </xf>
    <xf numFmtId="44" fontId="5" fillId="2" borderId="10" xfId="1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vertical="center"/>
      <protection locked="0"/>
    </xf>
    <xf numFmtId="44" fontId="5" fillId="2" borderId="37" xfId="1" applyFont="1" applyFill="1" applyBorder="1" applyAlignment="1" applyProtection="1">
      <alignment vertical="center"/>
    </xf>
    <xf numFmtId="0" fontId="4" fillId="5" borderId="27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horizontal="right" vertical="center"/>
      <protection locked="0"/>
    </xf>
    <xf numFmtId="0" fontId="5" fillId="2" borderId="30" xfId="0" applyFont="1" applyFill="1" applyBorder="1" applyAlignment="1" applyProtection="1">
      <alignment horizontal="right" vertical="center"/>
      <protection locked="0"/>
    </xf>
    <xf numFmtId="0" fontId="5" fillId="4" borderId="6" xfId="0" applyFont="1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vertical="center"/>
      <protection locked="0"/>
    </xf>
    <xf numFmtId="0" fontId="9" fillId="4" borderId="2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4" fontId="2" fillId="2" borderId="12" xfId="1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4" fontId="2" fillId="2" borderId="9" xfId="1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44" fontId="5" fillId="4" borderId="20" xfId="1" applyFont="1" applyFill="1" applyBorder="1" applyAlignment="1" applyProtection="1">
      <alignment vertical="center"/>
    </xf>
    <xf numFmtId="165" fontId="9" fillId="4" borderId="26" xfId="0" applyNumberFormat="1" applyFont="1" applyFill="1" applyBorder="1" applyAlignment="1" applyProtection="1">
      <alignment vertical="center"/>
      <protection locked="0"/>
    </xf>
    <xf numFmtId="0" fontId="8" fillId="4" borderId="16" xfId="0" applyFont="1" applyFill="1" applyBorder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2" fillId="2" borderId="12" xfId="1" applyNumberFormat="1" applyFont="1" applyFill="1" applyBorder="1" applyAlignment="1" applyProtection="1">
      <alignment horizontal="center" vertical="center"/>
      <protection locked="0"/>
    </xf>
    <xf numFmtId="1" fontId="2" fillId="2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2" fillId="4" borderId="15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10" fillId="0" borderId="25" xfId="0" applyFont="1" applyBorder="1" applyAlignment="1" applyProtection="1">
      <alignment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2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44" fontId="2" fillId="2" borderId="19" xfId="1" applyFont="1" applyFill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vertical="center"/>
      <protection locked="0"/>
    </xf>
    <xf numFmtId="44" fontId="5" fillId="2" borderId="11" xfId="1" applyFont="1" applyFill="1" applyBorder="1" applyAlignment="1" applyProtection="1">
      <alignment horizontal="center" vertical="center"/>
      <protection locked="0"/>
    </xf>
    <xf numFmtId="44" fontId="5" fillId="2" borderId="21" xfId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2" borderId="2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6" fontId="2" fillId="2" borderId="12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 wrapText="1"/>
    </xf>
    <xf numFmtId="0" fontId="5" fillId="4" borderId="27" xfId="0" applyFont="1" applyFill="1" applyBorder="1" applyAlignment="1" applyProtection="1">
      <alignment vertical="center"/>
      <protection locked="0"/>
    </xf>
    <xf numFmtId="0" fontId="5" fillId="4" borderId="29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4" fillId="5" borderId="27" xfId="0" applyFont="1" applyFill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vertical="center"/>
      <protection locked="0"/>
    </xf>
    <xf numFmtId="0" fontId="8" fillId="4" borderId="17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164" fontId="2" fillId="2" borderId="13" xfId="1" applyNumberFormat="1" applyFont="1" applyFill="1" applyBorder="1" applyAlignment="1" applyProtection="1">
      <alignment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44" fontId="2" fillId="2" borderId="13" xfId="1" applyFont="1" applyFill="1" applyBorder="1" applyAlignment="1" applyProtection="1">
      <alignment vertical="center"/>
      <protection locked="0"/>
    </xf>
    <xf numFmtId="44" fontId="3" fillId="0" borderId="14" xfId="1" applyFont="1" applyBorder="1" applyAlignment="1" applyProtection="1">
      <alignment vertical="center"/>
      <protection locked="0"/>
    </xf>
    <xf numFmtId="44" fontId="3" fillId="0" borderId="19" xfId="1" applyFont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4" fontId="2" fillId="2" borderId="13" xfId="1" applyFont="1" applyFill="1" applyBorder="1" applyAlignment="1">
      <alignment vertical="center"/>
    </xf>
    <xf numFmtId="44" fontId="3" fillId="0" borderId="14" xfId="1" applyFont="1" applyBorder="1" applyAlignment="1">
      <alignment vertical="center"/>
    </xf>
    <xf numFmtId="44" fontId="3" fillId="0" borderId="19" xfId="1" applyFont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44" fontId="2" fillId="2" borderId="10" xfId="1" applyFont="1" applyFill="1" applyBorder="1" applyAlignment="1" applyProtection="1">
      <alignment vertical="center"/>
    </xf>
    <xf numFmtId="44" fontId="2" fillId="2" borderId="32" xfId="1" applyFont="1" applyFill="1" applyBorder="1" applyAlignment="1" applyProtection="1">
      <alignment vertical="center"/>
    </xf>
    <xf numFmtId="44" fontId="2" fillId="2" borderId="12" xfId="1" applyFont="1" applyFill="1" applyBorder="1" applyAlignment="1" applyProtection="1">
      <alignment vertical="center"/>
    </xf>
    <xf numFmtId="44" fontId="2" fillId="2" borderId="19" xfId="1" applyFont="1" applyFill="1" applyBorder="1" applyAlignment="1" applyProtection="1">
      <alignment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vertical="center"/>
    </xf>
    <xf numFmtId="44" fontId="5" fillId="2" borderId="21" xfId="1" applyFont="1" applyFill="1" applyBorder="1" applyAlignment="1" applyProtection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</xdr:row>
      <xdr:rowOff>0</xdr:rowOff>
    </xdr:from>
    <xdr:to>
      <xdr:col>7</xdr:col>
      <xdr:colOff>304800</xdr:colOff>
      <xdr:row>12</xdr:row>
      <xdr:rowOff>133910</xdr:rowOff>
    </xdr:to>
    <xdr:sp macro="" textlink="">
      <xdr:nvSpPr>
        <xdr:cNvPr id="1028" name="AutoShape 4" descr="Image result for city of billings">
          <a:extLst>
            <a:ext uri="{FF2B5EF4-FFF2-40B4-BE49-F238E27FC236}">
              <a16:creationId xmlns:a16="http://schemas.microsoft.com/office/drawing/2014/main" id="{959A13EE-24C7-4362-94E3-C5726D6450DC}"/>
            </a:ext>
          </a:extLst>
        </xdr:cNvPr>
        <xdr:cNvSpPr>
          <a:spLocks noChangeAspect="1" noChangeArrowheads="1"/>
        </xdr:cNvSpPr>
      </xdr:nvSpPr>
      <xdr:spPr bwMode="auto">
        <a:xfrm>
          <a:off x="10109200" y="234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D8F4-4DF5-4894-8C48-160B8311E5BF}">
  <sheetPr>
    <pageSetUpPr fitToPage="1"/>
  </sheetPr>
  <dimension ref="A1:BA32"/>
  <sheetViews>
    <sheetView topLeftCell="A4" zoomScaleNormal="100" zoomScaleSheetLayoutView="100" workbookViewId="0">
      <selection activeCell="C10" sqref="C10"/>
    </sheetView>
  </sheetViews>
  <sheetFormatPr defaultColWidth="9.140625" defaultRowHeight="12.75" x14ac:dyDescent="0.2"/>
  <cols>
    <col min="1" max="1" width="5.28515625" style="8" customWidth="1"/>
    <col min="2" max="2" width="49" style="8" customWidth="1"/>
    <col min="3" max="3" width="8.85546875" style="8" customWidth="1"/>
    <col min="4" max="4" width="12.42578125" style="8" customWidth="1"/>
    <col min="5" max="5" width="13.5703125" style="8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96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6" t="s">
        <v>18</v>
      </c>
      <c r="D6" s="107"/>
      <c r="E6" s="108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12.75" customHeight="1" x14ac:dyDescent="0.2">
      <c r="A7" s="33" t="s">
        <v>0</v>
      </c>
      <c r="B7" s="34"/>
      <c r="C7" s="46" t="s">
        <v>1</v>
      </c>
      <c r="D7" s="46" t="s">
        <v>2</v>
      </c>
      <c r="E7" s="47" t="s">
        <v>3</v>
      </c>
      <c r="F7" s="50" t="s">
        <v>87</v>
      </c>
    </row>
    <row r="8" spans="1:53" ht="13.5" customHeight="1" x14ac:dyDescent="0.2">
      <c r="A8" s="24"/>
      <c r="B8" s="36" t="s">
        <v>16</v>
      </c>
      <c r="C8" s="48">
        <v>0</v>
      </c>
      <c r="D8" s="37">
        <v>0</v>
      </c>
      <c r="E8" s="155">
        <f>C8*D8</f>
        <v>0</v>
      </c>
      <c r="F8" s="38"/>
    </row>
    <row r="9" spans="1:53" x14ac:dyDescent="0.2">
      <c r="A9" s="24"/>
      <c r="B9" s="36" t="s">
        <v>19</v>
      </c>
      <c r="C9" s="48">
        <v>0</v>
      </c>
      <c r="D9" s="37">
        <v>0</v>
      </c>
      <c r="E9" s="155">
        <f t="shared" ref="E9:E13" si="0">C9*D9</f>
        <v>0</v>
      </c>
      <c r="F9" s="38"/>
    </row>
    <row r="10" spans="1:53" x14ac:dyDescent="0.2">
      <c r="A10" s="24"/>
      <c r="B10" s="36" t="s">
        <v>12</v>
      </c>
      <c r="C10" s="48">
        <v>6</v>
      </c>
      <c r="D10" s="37">
        <v>0</v>
      </c>
      <c r="E10" s="154">
        <f>C10*D10</f>
        <v>0</v>
      </c>
      <c r="F10" s="38"/>
    </row>
    <row r="11" spans="1:53" x14ac:dyDescent="0.2">
      <c r="A11" s="24"/>
      <c r="B11" s="39" t="s">
        <v>88</v>
      </c>
      <c r="C11" s="48">
        <v>4</v>
      </c>
      <c r="D11" s="37">
        <v>0</v>
      </c>
      <c r="E11" s="154">
        <f t="shared" ref="E11:E12" si="1">C11*D11</f>
        <v>0</v>
      </c>
      <c r="F11" s="38"/>
    </row>
    <row r="12" spans="1:53" x14ac:dyDescent="0.2">
      <c r="A12" s="24"/>
      <c r="B12" s="40" t="s">
        <v>92</v>
      </c>
      <c r="C12" s="48">
        <v>0</v>
      </c>
      <c r="D12" s="37">
        <v>0</v>
      </c>
      <c r="E12" s="154">
        <f t="shared" si="1"/>
        <v>0</v>
      </c>
      <c r="F12" s="38"/>
    </row>
    <row r="13" spans="1:53" x14ac:dyDescent="0.2">
      <c r="A13" s="24"/>
      <c r="B13" s="40" t="s">
        <v>93</v>
      </c>
      <c r="C13" s="48">
        <v>2</v>
      </c>
      <c r="D13" s="37">
        <v>0</v>
      </c>
      <c r="E13" s="155">
        <f t="shared" si="0"/>
        <v>0</v>
      </c>
      <c r="F13" s="38"/>
    </row>
    <row r="14" spans="1:53" x14ac:dyDescent="0.2">
      <c r="A14" s="24"/>
      <c r="B14" s="39" t="s">
        <v>94</v>
      </c>
      <c r="C14" s="49">
        <v>0</v>
      </c>
      <c r="D14" s="41">
        <v>0</v>
      </c>
      <c r="E14" s="155">
        <f t="shared" ref="E14:E15" si="2">C14*D14</f>
        <v>0</v>
      </c>
      <c r="F14" s="38"/>
    </row>
    <row r="15" spans="1:53" x14ac:dyDescent="0.2">
      <c r="A15" s="24"/>
      <c r="B15" s="39" t="s">
        <v>100</v>
      </c>
      <c r="C15" s="49">
        <v>0</v>
      </c>
      <c r="D15" s="41">
        <v>0</v>
      </c>
      <c r="E15" s="155">
        <f t="shared" si="2"/>
        <v>0</v>
      </c>
      <c r="F15" s="38"/>
    </row>
    <row r="16" spans="1:53" s="10" customFormat="1" ht="13.5" thickBot="1" x14ac:dyDescent="0.25">
      <c r="A16" s="42"/>
      <c r="B16" s="45" t="s">
        <v>71</v>
      </c>
      <c r="C16" s="95" t="s">
        <v>4</v>
      </c>
      <c r="D16" s="96"/>
      <c r="E16" s="43">
        <f>SUM(E8:E15)</f>
        <v>0</v>
      </c>
      <c r="F16" s="4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ht="13.5" customHeight="1" x14ac:dyDescent="0.2"/>
    <row r="23" ht="13.5" customHeight="1" x14ac:dyDescent="0.2"/>
    <row r="32" ht="13.5" customHeight="1" x14ac:dyDescent="0.2"/>
  </sheetData>
  <sheetProtection algorithmName="SHA-512" hashValue="FEaaiARGl8S08tW8VHe5hMyi1bydQcI31OIyyBAiKhGfLezbYIJ+xMR68eNsJ9AzaHnIqIJj4vjY7x5SN1lCsQ==" saltValue="zb55/UW2NH9P/SEsT2SI+g==" spinCount="100000" sheet="1" objects="1" scenarios="1"/>
  <mergeCells count="6">
    <mergeCell ref="C16:D16"/>
    <mergeCell ref="A1:F1"/>
    <mergeCell ref="A2:F2"/>
    <mergeCell ref="A3:F4"/>
    <mergeCell ref="A5:F5"/>
    <mergeCell ref="C6:E6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7"/>
  <sheetViews>
    <sheetView topLeftCell="A4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72" style="15" customWidth="1"/>
    <col min="2" max="2" width="20.85546875" style="11" customWidth="1"/>
    <col min="3" max="4" width="9.140625" style="15"/>
    <col min="5" max="5" width="15.140625" style="15" bestFit="1" customWidth="1"/>
    <col min="6" max="16384" width="9.140625" style="15"/>
  </cols>
  <sheetData>
    <row r="1" spans="1:6" x14ac:dyDescent="0.2">
      <c r="A1" s="88" t="s">
        <v>95</v>
      </c>
      <c r="B1" s="89"/>
    </row>
    <row r="2" spans="1:6" x14ac:dyDescent="0.2">
      <c r="A2" s="90" t="s">
        <v>0</v>
      </c>
      <c r="B2" s="91"/>
    </row>
    <row r="3" spans="1:6" x14ac:dyDescent="0.2">
      <c r="A3" s="90"/>
      <c r="B3" s="92"/>
    </row>
    <row r="4" spans="1:6" x14ac:dyDescent="0.2">
      <c r="A4" s="90" t="s">
        <v>14</v>
      </c>
      <c r="B4" s="92"/>
    </row>
    <row r="5" spans="1:6" ht="13.5" thickBot="1" x14ac:dyDescent="0.25">
      <c r="A5" s="18"/>
      <c r="B5" s="19"/>
    </row>
    <row r="6" spans="1:6" ht="13.5" thickBot="1" x14ac:dyDescent="0.25">
      <c r="A6" s="93" t="s">
        <v>27</v>
      </c>
      <c r="B6" s="94"/>
    </row>
    <row r="7" spans="1:6" ht="13.5" thickBot="1" x14ac:dyDescent="0.25">
      <c r="A7" s="86" t="s">
        <v>66</v>
      </c>
      <c r="B7" s="87"/>
    </row>
    <row r="8" spans="1:6" x14ac:dyDescent="0.2">
      <c r="A8" s="21" t="s">
        <v>89</v>
      </c>
      <c r="B8" s="152">
        <f>'Short Term'!E16</f>
        <v>0</v>
      </c>
    </row>
    <row r="9" spans="1:6" x14ac:dyDescent="0.2">
      <c r="A9" s="21" t="s">
        <v>90</v>
      </c>
      <c r="B9" s="152">
        <f>'Long Term'!E16</f>
        <v>0</v>
      </c>
    </row>
    <row r="10" spans="1:6" x14ac:dyDescent="0.2">
      <c r="A10" s="21" t="s">
        <v>91</v>
      </c>
      <c r="B10" s="152">
        <f>Employee!E16</f>
        <v>0</v>
      </c>
    </row>
    <row r="11" spans="1:6" x14ac:dyDescent="0.2">
      <c r="A11" s="21" t="s">
        <v>103</v>
      </c>
      <c r="B11" s="152">
        <f>Commercial!E16</f>
        <v>0</v>
      </c>
    </row>
    <row r="12" spans="1:6" x14ac:dyDescent="0.2">
      <c r="A12" s="21" t="s">
        <v>20</v>
      </c>
      <c r="B12" s="152">
        <f>'Head-end System'!E14</f>
        <v>0</v>
      </c>
    </row>
    <row r="13" spans="1:6" ht="13.5" thickBot="1" x14ac:dyDescent="0.25">
      <c r="A13" s="22" t="s">
        <v>11</v>
      </c>
      <c r="B13" s="153">
        <f>'Head-end System'!E46</f>
        <v>0</v>
      </c>
      <c r="F13" s="8"/>
    </row>
    <row r="14" spans="1:6" ht="14.25" thickTop="1" thickBot="1" x14ac:dyDescent="0.25">
      <c r="A14" s="29" t="s">
        <v>28</v>
      </c>
      <c r="B14" s="23">
        <f>SUM(B8:B13)</f>
        <v>0</v>
      </c>
    </row>
    <row r="15" spans="1:6" ht="13.5" thickBot="1" x14ac:dyDescent="0.25">
      <c r="A15" s="86" t="s">
        <v>29</v>
      </c>
      <c r="B15" s="87"/>
    </row>
    <row r="16" spans="1:6" x14ac:dyDescent="0.2">
      <c r="A16" s="24" t="s">
        <v>21</v>
      </c>
      <c r="B16" s="152">
        <f>Software!E15</f>
        <v>0</v>
      </c>
    </row>
    <row r="17" spans="1:2" ht="13.5" thickBot="1" x14ac:dyDescent="0.25">
      <c r="A17" s="25" t="s">
        <v>30</v>
      </c>
      <c r="B17" s="153">
        <f>Software!E35</f>
        <v>0</v>
      </c>
    </row>
    <row r="18" spans="1:2" ht="14.25" thickTop="1" thickBot="1" x14ac:dyDescent="0.25">
      <c r="A18" s="28" t="s">
        <v>31</v>
      </c>
      <c r="B18" s="23">
        <f>SUM(B16:B17)</f>
        <v>0</v>
      </c>
    </row>
    <row r="19" spans="1:2" ht="13.5" thickBot="1" x14ac:dyDescent="0.25">
      <c r="A19" s="86" t="s">
        <v>67</v>
      </c>
      <c r="B19" s="87"/>
    </row>
    <row r="20" spans="1:2" x14ac:dyDescent="0.2">
      <c r="A20" s="24" t="s">
        <v>52</v>
      </c>
      <c r="B20" s="152">
        <f>Services!E13</f>
        <v>0</v>
      </c>
    </row>
    <row r="21" spans="1:2" ht="13.5" thickBot="1" x14ac:dyDescent="0.25">
      <c r="A21" s="25" t="s">
        <v>53</v>
      </c>
      <c r="B21" s="153">
        <f>Services!E31</f>
        <v>0</v>
      </c>
    </row>
    <row r="22" spans="1:2" ht="14.25" thickTop="1" thickBot="1" x14ac:dyDescent="0.25">
      <c r="A22" s="28" t="s">
        <v>54</v>
      </c>
      <c r="B22" s="26">
        <f>SUM(B20:B21)</f>
        <v>0</v>
      </c>
    </row>
    <row r="23" spans="1:2" ht="13.5" thickBot="1" x14ac:dyDescent="0.25">
      <c r="A23" s="86"/>
      <c r="B23" s="87"/>
    </row>
    <row r="24" spans="1:2" ht="13.5" thickBot="1" x14ac:dyDescent="0.25">
      <c r="A24" s="27" t="s">
        <v>48</v>
      </c>
      <c r="B24" s="26">
        <f>B14+B18+B22</f>
        <v>0</v>
      </c>
    </row>
    <row r="25" spans="1:2" ht="13.5" thickBot="1" x14ac:dyDescent="0.25">
      <c r="B25" s="15"/>
    </row>
    <row r="26" spans="1:2" ht="13.5" thickBot="1" x14ac:dyDescent="0.25">
      <c r="A26" s="86" t="s">
        <v>55</v>
      </c>
      <c r="B26" s="87"/>
    </row>
    <row r="27" spans="1:2" x14ac:dyDescent="0.2">
      <c r="A27" s="24" t="s">
        <v>56</v>
      </c>
      <c r="B27" s="152">
        <f>Warranty!C24</f>
        <v>0</v>
      </c>
    </row>
    <row r="28" spans="1:2" x14ac:dyDescent="0.2">
      <c r="A28" s="24" t="s">
        <v>57</v>
      </c>
      <c r="B28" s="152">
        <f>Warranty!C25</f>
        <v>0</v>
      </c>
    </row>
    <row r="29" spans="1:2" x14ac:dyDescent="0.2">
      <c r="A29" s="24" t="s">
        <v>58</v>
      </c>
      <c r="B29" s="152">
        <f>Warranty!C26</f>
        <v>0</v>
      </c>
    </row>
    <row r="30" spans="1:2" x14ac:dyDescent="0.2">
      <c r="A30" s="24" t="s">
        <v>59</v>
      </c>
      <c r="B30" s="152">
        <f>Warranty!C27</f>
        <v>0</v>
      </c>
    </row>
    <row r="31" spans="1:2" x14ac:dyDescent="0.2">
      <c r="A31" s="24" t="s">
        <v>60</v>
      </c>
      <c r="B31" s="152">
        <f>Warranty!C28</f>
        <v>0</v>
      </c>
    </row>
    <row r="32" spans="1:2" x14ac:dyDescent="0.2">
      <c r="A32" s="24" t="s">
        <v>77</v>
      </c>
      <c r="B32" s="152">
        <f>Warranty!C29</f>
        <v>0</v>
      </c>
    </row>
    <row r="33" spans="1:2" x14ac:dyDescent="0.2">
      <c r="A33" s="24" t="s">
        <v>78</v>
      </c>
      <c r="B33" s="152">
        <f>Warranty!C30</f>
        <v>0</v>
      </c>
    </row>
    <row r="34" spans="1:2" x14ac:dyDescent="0.2">
      <c r="A34" s="24" t="s">
        <v>79</v>
      </c>
      <c r="B34" s="152">
        <f>Warranty!C31</f>
        <v>0</v>
      </c>
    </row>
    <row r="35" spans="1:2" ht="13.5" thickBot="1" x14ac:dyDescent="0.25">
      <c r="A35" s="24" t="s">
        <v>61</v>
      </c>
      <c r="B35" s="152">
        <f>Services!E36</f>
        <v>0</v>
      </c>
    </row>
    <row r="36" spans="1:2" ht="13.5" thickBot="1" x14ac:dyDescent="0.25">
      <c r="A36" s="86"/>
      <c r="B36" s="87"/>
    </row>
    <row r="37" spans="1:2" x14ac:dyDescent="0.2">
      <c r="B37" s="15"/>
    </row>
    <row r="38" spans="1:2" x14ac:dyDescent="0.2">
      <c r="B38" s="15"/>
    </row>
    <row r="39" spans="1:2" x14ac:dyDescent="0.2">
      <c r="B39" s="15"/>
    </row>
    <row r="40" spans="1:2" x14ac:dyDescent="0.2">
      <c r="B40" s="15"/>
    </row>
    <row r="41" spans="1:2" x14ac:dyDescent="0.2">
      <c r="B41" s="15"/>
    </row>
    <row r="42" spans="1:2" x14ac:dyDescent="0.2">
      <c r="B42" s="15"/>
    </row>
    <row r="43" spans="1:2" x14ac:dyDescent="0.2">
      <c r="B43" s="15"/>
    </row>
    <row r="44" spans="1:2" x14ac:dyDescent="0.2">
      <c r="B44" s="15"/>
    </row>
    <row r="45" spans="1:2" x14ac:dyDescent="0.2">
      <c r="B45" s="15"/>
    </row>
    <row r="46" spans="1:2" x14ac:dyDescent="0.2">
      <c r="B46" s="15"/>
    </row>
    <row r="47" spans="1:2" x14ac:dyDescent="0.2">
      <c r="B47" s="15"/>
    </row>
    <row r="48" spans="1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  <row r="76" spans="2:2" x14ac:dyDescent="0.2">
      <c r="B76" s="15"/>
    </row>
    <row r="77" spans="2:2" x14ac:dyDescent="0.2">
      <c r="B77" s="15"/>
    </row>
    <row r="78" spans="2:2" x14ac:dyDescent="0.2">
      <c r="B78" s="15"/>
    </row>
    <row r="79" spans="2:2" x14ac:dyDescent="0.2">
      <c r="B79" s="15"/>
    </row>
    <row r="80" spans="2:2" x14ac:dyDescent="0.2">
      <c r="B80" s="15"/>
    </row>
    <row r="81" spans="2:2" x14ac:dyDescent="0.2">
      <c r="B81" s="15"/>
    </row>
    <row r="82" spans="2:2" x14ac:dyDescent="0.2">
      <c r="B82" s="15"/>
    </row>
    <row r="83" spans="2:2" x14ac:dyDescent="0.2">
      <c r="B83" s="15"/>
    </row>
    <row r="84" spans="2:2" x14ac:dyDescent="0.2">
      <c r="B84" s="15"/>
    </row>
    <row r="85" spans="2:2" x14ac:dyDescent="0.2">
      <c r="B85" s="15"/>
    </row>
    <row r="86" spans="2:2" x14ac:dyDescent="0.2">
      <c r="B86" s="15"/>
    </row>
    <row r="87" spans="2:2" x14ac:dyDescent="0.2">
      <c r="B87" s="15"/>
    </row>
    <row r="88" spans="2:2" x14ac:dyDescent="0.2">
      <c r="B88" s="15"/>
    </row>
    <row r="89" spans="2:2" x14ac:dyDescent="0.2">
      <c r="B89" s="15"/>
    </row>
    <row r="90" spans="2:2" x14ac:dyDescent="0.2">
      <c r="B90" s="15"/>
    </row>
    <row r="91" spans="2:2" x14ac:dyDescent="0.2">
      <c r="B91" s="15"/>
    </row>
    <row r="92" spans="2:2" x14ac:dyDescent="0.2">
      <c r="B92" s="15"/>
    </row>
    <row r="93" spans="2:2" x14ac:dyDescent="0.2">
      <c r="B93" s="15"/>
    </row>
    <row r="94" spans="2:2" x14ac:dyDescent="0.2">
      <c r="B94" s="15"/>
    </row>
    <row r="95" spans="2:2" x14ac:dyDescent="0.2">
      <c r="B95" s="15"/>
    </row>
    <row r="96" spans="2:2" x14ac:dyDescent="0.2">
      <c r="B96" s="15"/>
    </row>
    <row r="97" spans="2:2" x14ac:dyDescent="0.2">
      <c r="B97" s="15"/>
    </row>
    <row r="98" spans="2:2" x14ac:dyDescent="0.2">
      <c r="B98" s="15"/>
    </row>
    <row r="99" spans="2:2" x14ac:dyDescent="0.2">
      <c r="B99" s="15"/>
    </row>
    <row r="100" spans="2:2" x14ac:dyDescent="0.2">
      <c r="B100" s="15"/>
    </row>
    <row r="101" spans="2:2" x14ac:dyDescent="0.2">
      <c r="B101" s="15"/>
    </row>
    <row r="102" spans="2:2" x14ac:dyDescent="0.2">
      <c r="B102" s="15"/>
    </row>
    <row r="103" spans="2:2" x14ac:dyDescent="0.2">
      <c r="B103" s="15"/>
    </row>
    <row r="104" spans="2:2" x14ac:dyDescent="0.2">
      <c r="B104" s="15"/>
    </row>
    <row r="105" spans="2:2" x14ac:dyDescent="0.2">
      <c r="B105" s="15"/>
    </row>
    <row r="106" spans="2:2" x14ac:dyDescent="0.2">
      <c r="B106" s="15"/>
    </row>
    <row r="107" spans="2:2" x14ac:dyDescent="0.2">
      <c r="B107" s="15"/>
    </row>
  </sheetData>
  <sheetProtection algorithmName="SHA-512" hashValue="U547o4DDSGs+M0e7oILohgfTBeUS2EaQ1C/ZAZim+ES4nn9P408m3UAwetM/MJXD3nHwxn/XJk2JC29uMD/1PA==" saltValue="AA8Qa2ul3s/MErjekVTErQ==" spinCount="100000" sheet="1" objects="1" scenarios="1"/>
  <mergeCells count="11">
    <mergeCell ref="A7:B7"/>
    <mergeCell ref="A23:B23"/>
    <mergeCell ref="A26:B26"/>
    <mergeCell ref="A36:B36"/>
    <mergeCell ref="A1:B1"/>
    <mergeCell ref="A2:B2"/>
    <mergeCell ref="A3:B3"/>
    <mergeCell ref="A6:B6"/>
    <mergeCell ref="A4:B4"/>
    <mergeCell ref="A15:B15"/>
    <mergeCell ref="A19:B19"/>
  </mergeCells>
  <printOptions horizontalCentered="1"/>
  <pageMargins left="0.7" right="0.7" top="1.5" bottom="0.5" header="0.5" footer="0.05"/>
  <pageSetup scale="97" fitToHeight="0" orientation="portrait" r:id="rId1"/>
  <headerFooter>
    <oddHeader>&amp;L&amp;G&amp;R&amp;G</oddHeader>
    <oddFooter>&amp;L&amp;"Arial,Regular"&amp;10&amp;P&amp;R&amp;"Arial,Regular"&amp;10&amp;A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D1FC-F9D7-4F0A-B7E0-0A1A11F75B50}">
  <sheetPr>
    <pageSetUpPr fitToPage="1"/>
  </sheetPr>
  <dimension ref="A1:BA32"/>
  <sheetViews>
    <sheetView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8" customWidth="1"/>
    <col min="2" max="2" width="49" style="8" customWidth="1"/>
    <col min="3" max="3" width="8.85546875" style="8" customWidth="1"/>
    <col min="4" max="4" width="12.42578125" style="8" customWidth="1"/>
    <col min="5" max="5" width="13.5703125" style="8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97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6" t="s">
        <v>18</v>
      </c>
      <c r="D6" s="107"/>
      <c r="E6" s="108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12.75" customHeight="1" x14ac:dyDescent="0.2">
      <c r="A7" s="33" t="s">
        <v>0</v>
      </c>
      <c r="B7" s="34"/>
      <c r="C7" s="46" t="s">
        <v>1</v>
      </c>
      <c r="D7" s="46" t="s">
        <v>2</v>
      </c>
      <c r="E7" s="47" t="s">
        <v>3</v>
      </c>
      <c r="F7" s="50" t="s">
        <v>87</v>
      </c>
    </row>
    <row r="8" spans="1:53" ht="13.5" customHeight="1" x14ac:dyDescent="0.2">
      <c r="A8" s="24"/>
      <c r="B8" s="36" t="s">
        <v>16</v>
      </c>
      <c r="C8" s="48">
        <v>4</v>
      </c>
      <c r="D8" s="37">
        <v>0</v>
      </c>
      <c r="E8" s="155">
        <f>C8*D8</f>
        <v>0</v>
      </c>
      <c r="F8" s="38"/>
    </row>
    <row r="9" spans="1:53" x14ac:dyDescent="0.2">
      <c r="A9" s="24"/>
      <c r="B9" s="36" t="s">
        <v>19</v>
      </c>
      <c r="C9" s="48">
        <v>4</v>
      </c>
      <c r="D9" s="37">
        <v>0</v>
      </c>
      <c r="E9" s="155">
        <f t="shared" ref="E9:E13" si="0">C9*D9</f>
        <v>0</v>
      </c>
      <c r="F9" s="38"/>
    </row>
    <row r="10" spans="1:53" x14ac:dyDescent="0.2">
      <c r="A10" s="24"/>
      <c r="B10" s="36" t="s">
        <v>12</v>
      </c>
      <c r="C10" s="48">
        <v>9</v>
      </c>
      <c r="D10" s="37">
        <v>0</v>
      </c>
      <c r="E10" s="154">
        <f>C10*D10</f>
        <v>0</v>
      </c>
      <c r="F10" s="38"/>
    </row>
    <row r="11" spans="1:53" x14ac:dyDescent="0.2">
      <c r="A11" s="24"/>
      <c r="B11" s="39" t="s">
        <v>88</v>
      </c>
      <c r="C11" s="48">
        <v>9</v>
      </c>
      <c r="D11" s="37">
        <v>0</v>
      </c>
      <c r="E11" s="154">
        <f t="shared" ref="E11:E12" si="1">C11*D11</f>
        <v>0</v>
      </c>
      <c r="F11" s="38"/>
    </row>
    <row r="12" spans="1:53" x14ac:dyDescent="0.2">
      <c r="A12" s="24"/>
      <c r="B12" s="40" t="s">
        <v>104</v>
      </c>
      <c r="C12" s="48">
        <v>1</v>
      </c>
      <c r="D12" s="37">
        <v>0</v>
      </c>
      <c r="E12" s="154">
        <f t="shared" si="1"/>
        <v>0</v>
      </c>
      <c r="F12" s="38"/>
    </row>
    <row r="13" spans="1:53" x14ac:dyDescent="0.2">
      <c r="A13" s="24"/>
      <c r="B13" s="40" t="s">
        <v>93</v>
      </c>
      <c r="C13" s="48">
        <v>0</v>
      </c>
      <c r="D13" s="37">
        <v>0</v>
      </c>
      <c r="E13" s="155">
        <f t="shared" si="0"/>
        <v>0</v>
      </c>
      <c r="F13" s="38"/>
    </row>
    <row r="14" spans="1:53" x14ac:dyDescent="0.2">
      <c r="A14" s="24"/>
      <c r="B14" s="39" t="s">
        <v>94</v>
      </c>
      <c r="C14" s="49">
        <v>0</v>
      </c>
      <c r="D14" s="41">
        <v>0</v>
      </c>
      <c r="E14" s="155">
        <f t="shared" ref="E14:E15" si="2">C14*D14</f>
        <v>0</v>
      </c>
      <c r="F14" s="38"/>
    </row>
    <row r="15" spans="1:53" x14ac:dyDescent="0.2">
      <c r="A15" s="24"/>
      <c r="B15" s="39" t="s">
        <v>100</v>
      </c>
      <c r="C15" s="49">
        <v>0</v>
      </c>
      <c r="D15" s="41">
        <v>0</v>
      </c>
      <c r="E15" s="155">
        <f t="shared" si="2"/>
        <v>0</v>
      </c>
      <c r="F15" s="38"/>
    </row>
    <row r="16" spans="1:53" s="10" customFormat="1" ht="13.5" thickBot="1" x14ac:dyDescent="0.25">
      <c r="A16" s="42"/>
      <c r="B16" s="45" t="s">
        <v>71</v>
      </c>
      <c r="C16" s="95" t="s">
        <v>4</v>
      </c>
      <c r="D16" s="96"/>
      <c r="E16" s="43">
        <f>SUM(E8:E15)</f>
        <v>0</v>
      </c>
      <c r="F16" s="4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ht="13.5" customHeight="1" x14ac:dyDescent="0.2"/>
    <row r="23" ht="13.5" customHeight="1" x14ac:dyDescent="0.2"/>
    <row r="32" ht="13.5" customHeight="1" x14ac:dyDescent="0.2"/>
  </sheetData>
  <sheetProtection algorithmName="SHA-512" hashValue="IqNdfbSrKu/Edp8vLOibT4n71qdWoeHdyZniZghENwntpXwYgGZkbx7SWDQwSqj6oF5kODyWQRxFXR3nADf7NQ==" saltValue="GGW0dOHMNx/P039Hngfgtg==" spinCount="100000" sheet="1" objects="1" scenarios="1"/>
  <mergeCells count="6">
    <mergeCell ref="C16:D16"/>
    <mergeCell ref="A1:F1"/>
    <mergeCell ref="A2:F2"/>
    <mergeCell ref="A3:F4"/>
    <mergeCell ref="A5:F5"/>
    <mergeCell ref="C6:E6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2CE7-5A4C-4DAF-A312-A55789E866A4}">
  <sheetPr>
    <pageSetUpPr fitToPage="1"/>
  </sheetPr>
  <dimension ref="A1:BA32"/>
  <sheetViews>
    <sheetView view="pageBreakPreview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8" customWidth="1"/>
    <col min="2" max="2" width="49" style="8" customWidth="1"/>
    <col min="3" max="3" width="8.85546875" style="8" customWidth="1"/>
    <col min="4" max="4" width="12.42578125" style="8" customWidth="1"/>
    <col min="5" max="5" width="13.5703125" style="8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98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6" t="s">
        <v>18</v>
      </c>
      <c r="D6" s="107"/>
      <c r="E6" s="108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12.75" customHeight="1" x14ac:dyDescent="0.2">
      <c r="A7" s="33" t="s">
        <v>0</v>
      </c>
      <c r="B7" s="34"/>
      <c r="C7" s="46" t="s">
        <v>1</v>
      </c>
      <c r="D7" s="46" t="s">
        <v>2</v>
      </c>
      <c r="E7" s="47" t="s">
        <v>3</v>
      </c>
      <c r="F7" s="85" t="s">
        <v>87</v>
      </c>
    </row>
    <row r="8" spans="1:53" ht="13.5" customHeight="1" x14ac:dyDescent="0.2">
      <c r="A8" s="24"/>
      <c r="B8" s="36" t="s">
        <v>16</v>
      </c>
      <c r="C8" s="48">
        <v>0</v>
      </c>
      <c r="D8" s="37">
        <v>0</v>
      </c>
      <c r="E8" s="155">
        <f>C8*D8</f>
        <v>0</v>
      </c>
      <c r="F8" s="38"/>
    </row>
    <row r="9" spans="1:53" x14ac:dyDescent="0.2">
      <c r="A9" s="24"/>
      <c r="B9" s="36" t="s">
        <v>19</v>
      </c>
      <c r="C9" s="48">
        <v>0</v>
      </c>
      <c r="D9" s="37">
        <v>0</v>
      </c>
      <c r="E9" s="155">
        <f t="shared" ref="E9:E15" si="0">C9*D9</f>
        <v>0</v>
      </c>
      <c r="F9" s="38"/>
    </row>
    <row r="10" spans="1:53" x14ac:dyDescent="0.2">
      <c r="A10" s="24"/>
      <c r="B10" s="36" t="s">
        <v>12</v>
      </c>
      <c r="C10" s="48">
        <v>2</v>
      </c>
      <c r="D10" s="37">
        <v>0</v>
      </c>
      <c r="E10" s="154">
        <f>C10*D10</f>
        <v>0</v>
      </c>
      <c r="F10" s="38"/>
    </row>
    <row r="11" spans="1:53" x14ac:dyDescent="0.2">
      <c r="A11" s="24"/>
      <c r="B11" s="39" t="s">
        <v>88</v>
      </c>
      <c r="C11" s="48">
        <v>0</v>
      </c>
      <c r="D11" s="37">
        <v>0</v>
      </c>
      <c r="E11" s="154">
        <f t="shared" ref="E11:E12" si="1">C11*D11</f>
        <v>0</v>
      </c>
      <c r="F11" s="38"/>
    </row>
    <row r="12" spans="1:53" x14ac:dyDescent="0.2">
      <c r="A12" s="24"/>
      <c r="B12" s="40" t="s">
        <v>92</v>
      </c>
      <c r="C12" s="48">
        <v>0</v>
      </c>
      <c r="D12" s="37">
        <v>0</v>
      </c>
      <c r="E12" s="154">
        <f t="shared" si="1"/>
        <v>0</v>
      </c>
      <c r="F12" s="38"/>
    </row>
    <row r="13" spans="1:53" x14ac:dyDescent="0.2">
      <c r="A13" s="24"/>
      <c r="B13" s="40" t="s">
        <v>93</v>
      </c>
      <c r="C13" s="48">
        <v>0</v>
      </c>
      <c r="D13" s="37">
        <v>0</v>
      </c>
      <c r="E13" s="155">
        <f t="shared" si="0"/>
        <v>0</v>
      </c>
      <c r="F13" s="38"/>
    </row>
    <row r="14" spans="1:53" x14ac:dyDescent="0.2">
      <c r="A14" s="24"/>
      <c r="B14" s="39" t="s">
        <v>94</v>
      </c>
      <c r="C14" s="49">
        <v>0</v>
      </c>
      <c r="D14" s="41">
        <v>0</v>
      </c>
      <c r="E14" s="155">
        <f t="shared" si="0"/>
        <v>0</v>
      </c>
      <c r="F14" s="38"/>
    </row>
    <row r="15" spans="1:53" x14ac:dyDescent="0.2">
      <c r="A15" s="24"/>
      <c r="B15" s="39" t="s">
        <v>100</v>
      </c>
      <c r="C15" s="49">
        <v>2</v>
      </c>
      <c r="D15" s="41">
        <v>0</v>
      </c>
      <c r="E15" s="155">
        <f t="shared" si="0"/>
        <v>0</v>
      </c>
      <c r="F15" s="38"/>
    </row>
    <row r="16" spans="1:53" s="10" customFormat="1" ht="13.5" thickBot="1" x14ac:dyDescent="0.25">
      <c r="A16" s="42"/>
      <c r="B16" s="45" t="s">
        <v>71</v>
      </c>
      <c r="C16" s="95" t="s">
        <v>4</v>
      </c>
      <c r="D16" s="96"/>
      <c r="E16" s="43">
        <f>SUM(E8:E15)</f>
        <v>0</v>
      </c>
      <c r="F16" s="4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ht="13.5" customHeight="1" x14ac:dyDescent="0.2"/>
    <row r="23" ht="13.5" customHeight="1" x14ac:dyDescent="0.2"/>
    <row r="32" ht="13.5" customHeight="1" x14ac:dyDescent="0.2"/>
  </sheetData>
  <sheetProtection algorithmName="SHA-512" hashValue="vmeQDlEE0ouu5RZjW2zUO/DVs7WMeiE0bqgUHw4IZjatIo96Mfq62NKiO8mFEdZSUxnZv0CYOrMaILTUSIXD2g==" saltValue="du+62qgLZ9kvtc4G9t6QdQ==" spinCount="100000" sheet="1" objects="1" scenarios="1"/>
  <mergeCells count="6">
    <mergeCell ref="C16:D16"/>
    <mergeCell ref="A1:F1"/>
    <mergeCell ref="A2:F2"/>
    <mergeCell ref="A3:F4"/>
    <mergeCell ref="A5:F5"/>
    <mergeCell ref="C6:E6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04BC6-7CC0-4761-BF3C-C8AB9B01A9FC}">
  <sheetPr>
    <pageSetUpPr fitToPage="1"/>
  </sheetPr>
  <dimension ref="A1:BA32"/>
  <sheetViews>
    <sheetView view="pageBreakPreview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8" customWidth="1"/>
    <col min="2" max="2" width="49" style="8" customWidth="1"/>
    <col min="3" max="3" width="8.85546875" style="8" customWidth="1"/>
    <col min="4" max="4" width="12.42578125" style="8" customWidth="1"/>
    <col min="5" max="5" width="13.5703125" style="8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99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6" t="s">
        <v>18</v>
      </c>
      <c r="D6" s="107"/>
      <c r="E6" s="108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12.75" customHeight="1" x14ac:dyDescent="0.2">
      <c r="A7" s="33" t="s">
        <v>0</v>
      </c>
      <c r="B7" s="34"/>
      <c r="C7" s="46" t="s">
        <v>1</v>
      </c>
      <c r="D7" s="46" t="s">
        <v>2</v>
      </c>
      <c r="E7" s="47" t="s">
        <v>3</v>
      </c>
      <c r="F7" s="50" t="s">
        <v>87</v>
      </c>
    </row>
    <row r="8" spans="1:53" ht="13.5" customHeight="1" x14ac:dyDescent="0.2">
      <c r="A8" s="24"/>
      <c r="B8" s="36" t="s">
        <v>16</v>
      </c>
      <c r="C8" s="48">
        <v>0</v>
      </c>
      <c r="D8" s="37">
        <v>0</v>
      </c>
      <c r="E8" s="155">
        <f>C8*D8</f>
        <v>0</v>
      </c>
      <c r="F8" s="38"/>
    </row>
    <row r="9" spans="1:53" x14ac:dyDescent="0.2">
      <c r="A9" s="24"/>
      <c r="B9" s="36" t="s">
        <v>19</v>
      </c>
      <c r="C9" s="48">
        <v>0</v>
      </c>
      <c r="D9" s="37">
        <v>0</v>
      </c>
      <c r="E9" s="155">
        <f t="shared" ref="E9:E15" si="0">C9*D9</f>
        <v>0</v>
      </c>
      <c r="F9" s="38"/>
    </row>
    <row r="10" spans="1:53" x14ac:dyDescent="0.2">
      <c r="A10" s="24"/>
      <c r="B10" s="36" t="s">
        <v>12</v>
      </c>
      <c r="C10" s="48">
        <v>1</v>
      </c>
      <c r="D10" s="37">
        <v>0</v>
      </c>
      <c r="E10" s="154">
        <f>C10*D10</f>
        <v>0</v>
      </c>
      <c r="F10" s="38"/>
    </row>
    <row r="11" spans="1:53" x14ac:dyDescent="0.2">
      <c r="A11" s="24"/>
      <c r="B11" s="39" t="s">
        <v>88</v>
      </c>
      <c r="C11" s="48">
        <v>0</v>
      </c>
      <c r="D11" s="37">
        <v>0</v>
      </c>
      <c r="E11" s="154">
        <f t="shared" ref="E11:E12" si="1">C11*D11</f>
        <v>0</v>
      </c>
      <c r="F11" s="38"/>
    </row>
    <row r="12" spans="1:53" x14ac:dyDescent="0.2">
      <c r="A12" s="24"/>
      <c r="B12" s="40" t="s">
        <v>92</v>
      </c>
      <c r="C12" s="48">
        <v>0</v>
      </c>
      <c r="D12" s="37">
        <v>0</v>
      </c>
      <c r="E12" s="154">
        <f t="shared" si="1"/>
        <v>0</v>
      </c>
      <c r="F12" s="38"/>
    </row>
    <row r="13" spans="1:53" x14ac:dyDescent="0.2">
      <c r="A13" s="24"/>
      <c r="B13" s="40" t="s">
        <v>93</v>
      </c>
      <c r="C13" s="48">
        <v>0</v>
      </c>
      <c r="D13" s="37">
        <v>0</v>
      </c>
      <c r="E13" s="155">
        <f t="shared" si="0"/>
        <v>0</v>
      </c>
      <c r="F13" s="38"/>
    </row>
    <row r="14" spans="1:53" x14ac:dyDescent="0.2">
      <c r="A14" s="24"/>
      <c r="B14" s="39" t="s">
        <v>94</v>
      </c>
      <c r="C14" s="49">
        <v>1</v>
      </c>
      <c r="D14" s="41">
        <v>0</v>
      </c>
      <c r="E14" s="155">
        <f t="shared" si="0"/>
        <v>0</v>
      </c>
      <c r="F14" s="38"/>
    </row>
    <row r="15" spans="1:53" x14ac:dyDescent="0.2">
      <c r="A15" s="24"/>
      <c r="B15" s="39" t="s">
        <v>100</v>
      </c>
      <c r="C15" s="49">
        <v>0</v>
      </c>
      <c r="D15" s="41">
        <v>0</v>
      </c>
      <c r="E15" s="155">
        <f t="shared" si="0"/>
        <v>0</v>
      </c>
      <c r="F15" s="38"/>
    </row>
    <row r="16" spans="1:53" s="10" customFormat="1" ht="13.5" thickBot="1" x14ac:dyDescent="0.25">
      <c r="A16" s="42"/>
      <c r="B16" s="45" t="s">
        <v>71</v>
      </c>
      <c r="C16" s="95" t="s">
        <v>4</v>
      </c>
      <c r="D16" s="96"/>
      <c r="E16" s="43">
        <f>SUM(E8:E15)</f>
        <v>0</v>
      </c>
      <c r="F16" s="44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ht="13.5" customHeight="1" x14ac:dyDescent="0.2"/>
    <row r="23" ht="13.5" customHeight="1" x14ac:dyDescent="0.2"/>
    <row r="32" ht="13.5" customHeight="1" x14ac:dyDescent="0.2"/>
  </sheetData>
  <sheetProtection algorithmName="SHA-512" hashValue="GTDPuji4zoMlG+1nKq5akmTvOHRgMAqvNqcYoOxXKmuuxKsIIiHuqnT7SQOZt/szfAbghtRZz0KdhhJ7fCddMw==" saltValue="OECQSg8srd3tNuX4U4Ryzw==" spinCount="100000" sheet="1" objects="1" scenarios="1"/>
  <mergeCells count="6">
    <mergeCell ref="C16:D16"/>
    <mergeCell ref="A1:F1"/>
    <mergeCell ref="A2:F2"/>
    <mergeCell ref="A3:F4"/>
    <mergeCell ref="A5:F5"/>
    <mergeCell ref="C6:E6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A561"/>
  <sheetViews>
    <sheetView view="pageBreakPreview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15" customWidth="1"/>
    <col min="2" max="2" width="49" style="15" customWidth="1"/>
    <col min="3" max="3" width="8.85546875" style="15" customWidth="1"/>
    <col min="4" max="4" width="12.42578125" style="15" customWidth="1"/>
    <col min="5" max="5" width="13.5703125" style="11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25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9" t="s">
        <v>18</v>
      </c>
      <c r="D6" s="110"/>
      <c r="E6" s="111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s="12" customFormat="1" x14ac:dyDescent="0.2">
      <c r="A7" s="33" t="s">
        <v>20</v>
      </c>
      <c r="B7" s="36"/>
      <c r="C7" s="46" t="s">
        <v>1</v>
      </c>
      <c r="D7" s="46" t="s">
        <v>2</v>
      </c>
      <c r="E7" s="47" t="s">
        <v>3</v>
      </c>
      <c r="F7" s="74" t="s">
        <v>69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12" customFormat="1" ht="13.5" customHeight="1" x14ac:dyDescent="0.2">
      <c r="A8" s="24"/>
      <c r="B8" s="36" t="s">
        <v>72</v>
      </c>
      <c r="C8" s="60">
        <v>1</v>
      </c>
      <c r="D8" s="37">
        <v>0</v>
      </c>
      <c r="E8" s="155">
        <f>C8*D8</f>
        <v>0</v>
      </c>
      <c r="F8" s="52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s="12" customFormat="1" x14ac:dyDescent="0.2">
      <c r="A9" s="24"/>
      <c r="B9" s="36"/>
      <c r="C9" s="60">
        <v>0</v>
      </c>
      <c r="D9" s="37">
        <v>0</v>
      </c>
      <c r="E9" s="155">
        <f t="shared" ref="E9:E13" si="0">C9*D9</f>
        <v>0</v>
      </c>
      <c r="F9" s="5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s="12" customFormat="1" x14ac:dyDescent="0.2">
      <c r="A10" s="24"/>
      <c r="B10" s="54"/>
      <c r="C10" s="60">
        <v>0</v>
      </c>
      <c r="D10" s="37">
        <v>0</v>
      </c>
      <c r="E10" s="155">
        <f t="shared" si="0"/>
        <v>0</v>
      </c>
      <c r="F10" s="5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s="12" customFormat="1" x14ac:dyDescent="0.2">
      <c r="A11" s="24"/>
      <c r="B11" s="54"/>
      <c r="C11" s="60">
        <v>0</v>
      </c>
      <c r="D11" s="37">
        <v>0</v>
      </c>
      <c r="E11" s="155">
        <f t="shared" si="0"/>
        <v>0</v>
      </c>
      <c r="F11" s="5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s="12" customFormat="1" x14ac:dyDescent="0.2">
      <c r="A12" s="24"/>
      <c r="B12" s="55" t="s">
        <v>68</v>
      </c>
      <c r="C12" s="60">
        <v>0</v>
      </c>
      <c r="D12" s="37">
        <v>0</v>
      </c>
      <c r="E12" s="155">
        <f t="shared" si="0"/>
        <v>0</v>
      </c>
      <c r="F12" s="53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s="12" customFormat="1" x14ac:dyDescent="0.2">
      <c r="A13" s="24"/>
      <c r="B13" s="36"/>
      <c r="C13" s="60">
        <v>0</v>
      </c>
      <c r="D13" s="37">
        <v>0</v>
      </c>
      <c r="E13" s="155">
        <f t="shared" si="0"/>
        <v>0</v>
      </c>
      <c r="F13" s="5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20" customFormat="1" ht="13.5" thickBot="1" x14ac:dyDescent="0.25">
      <c r="A14" s="57"/>
      <c r="B14" s="45" t="str">
        <f>A7</f>
        <v>Head-End Systems</v>
      </c>
      <c r="C14" s="95" t="s">
        <v>4</v>
      </c>
      <c r="D14" s="96"/>
      <c r="E14" s="43">
        <f>SUM(E7:E13)</f>
        <v>0</v>
      </c>
      <c r="F14" s="44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s="12" customFormat="1" x14ac:dyDescent="0.2">
      <c r="A15" s="33" t="s">
        <v>11</v>
      </c>
      <c r="B15" s="36"/>
      <c r="C15" s="46" t="s">
        <v>1</v>
      </c>
      <c r="D15" s="46" t="s">
        <v>2</v>
      </c>
      <c r="E15" s="156" t="s">
        <v>3</v>
      </c>
      <c r="F15" s="5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s="12" customFormat="1" x14ac:dyDescent="0.2">
      <c r="A16" s="24">
        <v>1</v>
      </c>
      <c r="B16" s="36"/>
      <c r="C16" s="60">
        <v>0</v>
      </c>
      <c r="D16" s="37">
        <v>0</v>
      </c>
      <c r="E16" s="155">
        <f t="shared" ref="E16:E45" si="1">C16*D16</f>
        <v>0</v>
      </c>
      <c r="F16" s="59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12" customFormat="1" ht="13.5" customHeight="1" x14ac:dyDescent="0.2">
      <c r="A17" s="24">
        <v>2</v>
      </c>
      <c r="B17" s="36"/>
      <c r="C17" s="60">
        <v>0</v>
      </c>
      <c r="D17" s="37">
        <v>0</v>
      </c>
      <c r="E17" s="155">
        <f t="shared" si="1"/>
        <v>0</v>
      </c>
      <c r="F17" s="59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s="12" customFormat="1" x14ac:dyDescent="0.2">
      <c r="A18" s="24">
        <v>3</v>
      </c>
      <c r="B18" s="36"/>
      <c r="C18" s="60">
        <v>0</v>
      </c>
      <c r="D18" s="37">
        <v>0</v>
      </c>
      <c r="E18" s="155">
        <f t="shared" si="1"/>
        <v>0</v>
      </c>
      <c r="F18" s="59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2" customFormat="1" x14ac:dyDescent="0.2">
      <c r="A19" s="24">
        <v>4</v>
      </c>
      <c r="B19" s="36"/>
      <c r="C19" s="60">
        <v>0</v>
      </c>
      <c r="D19" s="37">
        <v>0</v>
      </c>
      <c r="E19" s="155">
        <f t="shared" si="1"/>
        <v>0</v>
      </c>
      <c r="F19" s="59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2" customFormat="1" x14ac:dyDescent="0.2">
      <c r="A20" s="24">
        <v>5</v>
      </c>
      <c r="B20" s="36"/>
      <c r="C20" s="60">
        <v>0</v>
      </c>
      <c r="D20" s="37">
        <v>0</v>
      </c>
      <c r="E20" s="155">
        <f t="shared" si="1"/>
        <v>0</v>
      </c>
      <c r="F20" s="59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s="12" customFormat="1" x14ac:dyDescent="0.2">
      <c r="A21" s="24">
        <v>6</v>
      </c>
      <c r="B21" s="36"/>
      <c r="C21" s="60">
        <v>0</v>
      </c>
      <c r="D21" s="37">
        <v>0</v>
      </c>
      <c r="E21" s="155">
        <f t="shared" si="1"/>
        <v>0</v>
      </c>
      <c r="F21" s="5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s="12" customFormat="1" x14ac:dyDescent="0.2">
      <c r="A22" s="24">
        <v>7</v>
      </c>
      <c r="B22" s="36"/>
      <c r="C22" s="60">
        <v>0</v>
      </c>
      <c r="D22" s="37">
        <v>0</v>
      </c>
      <c r="E22" s="155">
        <f t="shared" si="1"/>
        <v>0</v>
      </c>
      <c r="F22" s="59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12" customFormat="1" ht="13.5" customHeight="1" x14ac:dyDescent="0.2">
      <c r="A23" s="24">
        <v>8</v>
      </c>
      <c r="B23" s="36"/>
      <c r="C23" s="60">
        <v>0</v>
      </c>
      <c r="D23" s="37">
        <v>0</v>
      </c>
      <c r="E23" s="155">
        <f t="shared" si="1"/>
        <v>0</v>
      </c>
      <c r="F23" s="59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s="12" customFormat="1" x14ac:dyDescent="0.2">
      <c r="A24" s="24">
        <v>9</v>
      </c>
      <c r="B24" s="36"/>
      <c r="C24" s="60">
        <v>0</v>
      </c>
      <c r="D24" s="37">
        <v>0</v>
      </c>
      <c r="E24" s="155">
        <f t="shared" si="1"/>
        <v>0</v>
      </c>
      <c r="F24" s="59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s="12" customFormat="1" x14ac:dyDescent="0.2">
      <c r="A25" s="24">
        <v>10</v>
      </c>
      <c r="B25" s="36"/>
      <c r="C25" s="60">
        <v>0</v>
      </c>
      <c r="D25" s="37">
        <v>0</v>
      </c>
      <c r="E25" s="155">
        <f t="shared" si="1"/>
        <v>0</v>
      </c>
      <c r="F25" s="59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s="12" customFormat="1" x14ac:dyDescent="0.2">
      <c r="A26" s="24">
        <v>11</v>
      </c>
      <c r="B26" s="36"/>
      <c r="C26" s="60">
        <v>0</v>
      </c>
      <c r="D26" s="37">
        <v>0</v>
      </c>
      <c r="E26" s="155">
        <f t="shared" si="1"/>
        <v>0</v>
      </c>
      <c r="F26" s="5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s="12" customFormat="1" x14ac:dyDescent="0.2">
      <c r="A27" s="24">
        <v>12</v>
      </c>
      <c r="B27" s="36"/>
      <c r="C27" s="60">
        <v>0</v>
      </c>
      <c r="D27" s="37">
        <v>0</v>
      </c>
      <c r="E27" s="155">
        <f t="shared" si="1"/>
        <v>0</v>
      </c>
      <c r="F27" s="59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s="12" customFormat="1" x14ac:dyDescent="0.2">
      <c r="A28" s="24">
        <v>13</v>
      </c>
      <c r="B28" s="36"/>
      <c r="C28" s="60">
        <v>0</v>
      </c>
      <c r="D28" s="37">
        <v>0</v>
      </c>
      <c r="E28" s="155">
        <f t="shared" si="1"/>
        <v>0</v>
      </c>
      <c r="F28" s="59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s="12" customFormat="1" x14ac:dyDescent="0.2">
      <c r="A29" s="24">
        <v>14</v>
      </c>
      <c r="B29" s="36"/>
      <c r="C29" s="60">
        <v>0</v>
      </c>
      <c r="D29" s="37">
        <v>0</v>
      </c>
      <c r="E29" s="155">
        <f t="shared" si="1"/>
        <v>0</v>
      </c>
      <c r="F29" s="59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s="12" customFormat="1" x14ac:dyDescent="0.2">
      <c r="A30" s="24">
        <v>15</v>
      </c>
      <c r="B30" s="36"/>
      <c r="C30" s="60">
        <v>0</v>
      </c>
      <c r="D30" s="37">
        <v>0</v>
      </c>
      <c r="E30" s="155">
        <f t="shared" si="1"/>
        <v>0</v>
      </c>
      <c r="F30" s="5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s="12" customFormat="1" x14ac:dyDescent="0.2">
      <c r="A31" s="24">
        <v>16</v>
      </c>
      <c r="B31" s="36"/>
      <c r="C31" s="60">
        <v>0</v>
      </c>
      <c r="D31" s="37">
        <v>0</v>
      </c>
      <c r="E31" s="155">
        <f t="shared" si="1"/>
        <v>0</v>
      </c>
      <c r="F31" s="5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1:53" s="12" customFormat="1" ht="13.5" customHeight="1" x14ac:dyDescent="0.2">
      <c r="A32" s="24">
        <v>17</v>
      </c>
      <c r="B32" s="36"/>
      <c r="C32" s="60">
        <v>0</v>
      </c>
      <c r="D32" s="37">
        <v>0</v>
      </c>
      <c r="E32" s="155">
        <f t="shared" si="1"/>
        <v>0</v>
      </c>
      <c r="F32" s="59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12" customFormat="1" x14ac:dyDescent="0.2">
      <c r="A33" s="24">
        <v>18</v>
      </c>
      <c r="B33" s="36"/>
      <c r="C33" s="60">
        <v>0</v>
      </c>
      <c r="D33" s="37">
        <v>0</v>
      </c>
      <c r="E33" s="155">
        <f t="shared" si="1"/>
        <v>0</v>
      </c>
      <c r="F33" s="5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12" customFormat="1" x14ac:dyDescent="0.2">
      <c r="A34" s="24">
        <v>19</v>
      </c>
      <c r="B34" s="36"/>
      <c r="C34" s="60">
        <v>0</v>
      </c>
      <c r="D34" s="37">
        <v>0</v>
      </c>
      <c r="E34" s="155">
        <f t="shared" si="1"/>
        <v>0</v>
      </c>
      <c r="F34" s="5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12" customFormat="1" x14ac:dyDescent="0.2">
      <c r="A35" s="24">
        <v>20</v>
      </c>
      <c r="B35" s="36"/>
      <c r="C35" s="60">
        <v>0</v>
      </c>
      <c r="D35" s="37">
        <v>0</v>
      </c>
      <c r="E35" s="155">
        <f t="shared" si="1"/>
        <v>0</v>
      </c>
      <c r="F35" s="5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12" customFormat="1" x14ac:dyDescent="0.2">
      <c r="A36" s="24">
        <v>21</v>
      </c>
      <c r="B36" s="36"/>
      <c r="C36" s="60">
        <v>0</v>
      </c>
      <c r="D36" s="37">
        <v>0</v>
      </c>
      <c r="E36" s="155">
        <f t="shared" si="1"/>
        <v>0</v>
      </c>
      <c r="F36" s="59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s="12" customFormat="1" x14ac:dyDescent="0.2">
      <c r="A37" s="24">
        <v>22</v>
      </c>
      <c r="B37" s="36"/>
      <c r="C37" s="60">
        <v>0</v>
      </c>
      <c r="D37" s="37">
        <v>0</v>
      </c>
      <c r="E37" s="155">
        <f t="shared" si="1"/>
        <v>0</v>
      </c>
      <c r="F37" s="59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1:53" s="12" customFormat="1" x14ac:dyDescent="0.2">
      <c r="A38" s="24">
        <v>23</v>
      </c>
      <c r="B38" s="36"/>
      <c r="C38" s="60">
        <v>0</v>
      </c>
      <c r="D38" s="37">
        <v>0</v>
      </c>
      <c r="E38" s="155">
        <f t="shared" si="1"/>
        <v>0</v>
      </c>
      <c r="F38" s="59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1:53" s="12" customFormat="1" x14ac:dyDescent="0.2">
      <c r="A39" s="24">
        <v>24</v>
      </c>
      <c r="B39" s="36"/>
      <c r="C39" s="60">
        <v>0</v>
      </c>
      <c r="D39" s="37">
        <v>0</v>
      </c>
      <c r="E39" s="155">
        <f t="shared" si="1"/>
        <v>0</v>
      </c>
      <c r="F39" s="59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s="12" customFormat="1" x14ac:dyDescent="0.2">
      <c r="A40" s="24">
        <v>25</v>
      </c>
      <c r="B40" s="36"/>
      <c r="C40" s="60">
        <v>0</v>
      </c>
      <c r="D40" s="37">
        <v>0</v>
      </c>
      <c r="E40" s="155">
        <f t="shared" si="1"/>
        <v>0</v>
      </c>
      <c r="F40" s="59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s="12" customFormat="1" x14ac:dyDescent="0.2">
      <c r="A41" s="24">
        <v>26</v>
      </c>
      <c r="B41" s="36"/>
      <c r="C41" s="60">
        <v>0</v>
      </c>
      <c r="D41" s="37">
        <v>0</v>
      </c>
      <c r="E41" s="155">
        <f t="shared" si="1"/>
        <v>0</v>
      </c>
      <c r="F41" s="59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1:53" s="12" customFormat="1" x14ac:dyDescent="0.2">
      <c r="A42" s="24">
        <v>27</v>
      </c>
      <c r="B42" s="36"/>
      <c r="C42" s="60">
        <v>0</v>
      </c>
      <c r="D42" s="37">
        <v>0</v>
      </c>
      <c r="E42" s="155">
        <f t="shared" si="1"/>
        <v>0</v>
      </c>
      <c r="F42" s="59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1:53" s="12" customFormat="1" x14ac:dyDescent="0.2">
      <c r="A43" s="24">
        <v>28</v>
      </c>
      <c r="B43" s="36"/>
      <c r="C43" s="60">
        <v>0</v>
      </c>
      <c r="D43" s="37">
        <v>0</v>
      </c>
      <c r="E43" s="155">
        <f t="shared" si="1"/>
        <v>0</v>
      </c>
      <c r="F43" s="5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1:53" s="12" customFormat="1" x14ac:dyDescent="0.2">
      <c r="A44" s="24">
        <v>29</v>
      </c>
      <c r="B44" s="36"/>
      <c r="C44" s="60">
        <v>0</v>
      </c>
      <c r="D44" s="37">
        <v>0</v>
      </c>
      <c r="E44" s="155">
        <f t="shared" si="1"/>
        <v>0</v>
      </c>
      <c r="F44" s="5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1:53" s="12" customFormat="1" x14ac:dyDescent="0.2">
      <c r="A45" s="24">
        <v>30</v>
      </c>
      <c r="B45" s="36"/>
      <c r="C45" s="60">
        <v>0</v>
      </c>
      <c r="D45" s="37">
        <v>0</v>
      </c>
      <c r="E45" s="155">
        <f t="shared" si="1"/>
        <v>0</v>
      </c>
      <c r="F45" s="59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1:53" s="20" customFormat="1" ht="13.5" thickBot="1" x14ac:dyDescent="0.25">
      <c r="A46" s="57"/>
      <c r="B46" s="45" t="str">
        <f>A15</f>
        <v>Spare Parts</v>
      </c>
      <c r="C46" s="95" t="s">
        <v>4</v>
      </c>
      <c r="D46" s="96"/>
      <c r="E46" s="43">
        <f>SUM(E15:E45)</f>
        <v>0</v>
      </c>
      <c r="F46" s="44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1:53" x14ac:dyDescent="0.2">
      <c r="E47" s="15"/>
    </row>
    <row r="48" spans="1:53" x14ac:dyDescent="0.2">
      <c r="E48" s="15"/>
    </row>
    <row r="49" spans="5:5" x14ac:dyDescent="0.2">
      <c r="E49" s="15"/>
    </row>
    <row r="50" spans="5:5" x14ac:dyDescent="0.2">
      <c r="E50" s="15"/>
    </row>
    <row r="51" spans="5:5" x14ac:dyDescent="0.2">
      <c r="E51" s="15"/>
    </row>
    <row r="52" spans="5:5" x14ac:dyDescent="0.2">
      <c r="E52" s="15"/>
    </row>
    <row r="53" spans="5:5" x14ac:dyDescent="0.2">
      <c r="E53" s="15"/>
    </row>
    <row r="54" spans="5:5" x14ac:dyDescent="0.2">
      <c r="E54" s="15"/>
    </row>
    <row r="55" spans="5:5" x14ac:dyDescent="0.2">
      <c r="E55" s="15"/>
    </row>
    <row r="56" spans="5:5" x14ac:dyDescent="0.2">
      <c r="E56" s="15"/>
    </row>
    <row r="57" spans="5:5" x14ac:dyDescent="0.2">
      <c r="E57" s="15"/>
    </row>
    <row r="58" spans="5:5" x14ac:dyDescent="0.2">
      <c r="E58" s="15"/>
    </row>
    <row r="59" spans="5:5" x14ac:dyDescent="0.2">
      <c r="E59" s="15"/>
    </row>
    <row r="60" spans="5:5" x14ac:dyDescent="0.2">
      <c r="E60" s="15"/>
    </row>
    <row r="61" spans="5:5" x14ac:dyDescent="0.2">
      <c r="E61" s="15"/>
    </row>
    <row r="62" spans="5:5" x14ac:dyDescent="0.2">
      <c r="E62" s="15"/>
    </row>
    <row r="63" spans="5:5" x14ac:dyDescent="0.2">
      <c r="E63" s="15"/>
    </row>
    <row r="64" spans="5:5" x14ac:dyDescent="0.2">
      <c r="E64" s="15"/>
    </row>
    <row r="65" spans="5:5" x14ac:dyDescent="0.2">
      <c r="E65" s="15"/>
    </row>
    <row r="66" spans="5:5" x14ac:dyDescent="0.2">
      <c r="E66" s="15"/>
    </row>
    <row r="67" spans="5:5" x14ac:dyDescent="0.2">
      <c r="E67" s="15"/>
    </row>
    <row r="68" spans="5:5" x14ac:dyDescent="0.2">
      <c r="E68" s="15"/>
    </row>
    <row r="69" spans="5:5" x14ac:dyDescent="0.2">
      <c r="E69" s="15"/>
    </row>
    <row r="70" spans="5:5" x14ac:dyDescent="0.2">
      <c r="E70" s="15"/>
    </row>
    <row r="71" spans="5:5" x14ac:dyDescent="0.2">
      <c r="E71" s="15"/>
    </row>
    <row r="72" spans="5:5" x14ac:dyDescent="0.2">
      <c r="E72" s="15"/>
    </row>
    <row r="73" spans="5:5" x14ac:dyDescent="0.2">
      <c r="E73" s="15"/>
    </row>
    <row r="74" spans="5:5" x14ac:dyDescent="0.2">
      <c r="E74" s="15"/>
    </row>
    <row r="75" spans="5:5" x14ac:dyDescent="0.2">
      <c r="E75" s="15"/>
    </row>
    <row r="76" spans="5:5" x14ac:dyDescent="0.2">
      <c r="E76" s="15"/>
    </row>
    <row r="77" spans="5:5" x14ac:dyDescent="0.2">
      <c r="E77" s="15"/>
    </row>
    <row r="78" spans="5:5" x14ac:dyDescent="0.2">
      <c r="E78" s="15"/>
    </row>
    <row r="79" spans="5:5" x14ac:dyDescent="0.2">
      <c r="E79" s="15"/>
    </row>
    <row r="80" spans="5:5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  <row r="149" spans="5:5" x14ac:dyDescent="0.2">
      <c r="E149" s="15"/>
    </row>
    <row r="150" spans="5:5" x14ac:dyDescent="0.2">
      <c r="E150" s="15"/>
    </row>
    <row r="151" spans="5:5" x14ac:dyDescent="0.2">
      <c r="E151" s="15"/>
    </row>
    <row r="152" spans="5:5" x14ac:dyDescent="0.2">
      <c r="E152" s="15"/>
    </row>
    <row r="153" spans="5:5" x14ac:dyDescent="0.2">
      <c r="E153" s="15"/>
    </row>
    <row r="154" spans="5:5" x14ac:dyDescent="0.2">
      <c r="E154" s="15"/>
    </row>
    <row r="155" spans="5:5" x14ac:dyDescent="0.2">
      <c r="E155" s="15"/>
    </row>
    <row r="156" spans="5:5" x14ac:dyDescent="0.2">
      <c r="E156" s="15"/>
    </row>
    <row r="157" spans="5:5" x14ac:dyDescent="0.2">
      <c r="E157" s="15"/>
    </row>
    <row r="158" spans="5:5" x14ac:dyDescent="0.2">
      <c r="E158" s="15"/>
    </row>
    <row r="159" spans="5:5" x14ac:dyDescent="0.2">
      <c r="E159" s="15"/>
    </row>
    <row r="160" spans="5:5" x14ac:dyDescent="0.2">
      <c r="E160" s="15"/>
    </row>
    <row r="161" spans="5:5" x14ac:dyDescent="0.2">
      <c r="E161" s="15"/>
    </row>
    <row r="162" spans="5:5" x14ac:dyDescent="0.2">
      <c r="E162" s="15"/>
    </row>
    <row r="163" spans="5:5" x14ac:dyDescent="0.2">
      <c r="E163" s="15"/>
    </row>
    <row r="164" spans="5:5" x14ac:dyDescent="0.2">
      <c r="E164" s="15"/>
    </row>
    <row r="165" spans="5:5" x14ac:dyDescent="0.2">
      <c r="E165" s="15"/>
    </row>
    <row r="166" spans="5:5" x14ac:dyDescent="0.2">
      <c r="E166" s="15"/>
    </row>
    <row r="167" spans="5:5" x14ac:dyDescent="0.2">
      <c r="E167" s="15"/>
    </row>
    <row r="168" spans="5:5" x14ac:dyDescent="0.2">
      <c r="E168" s="15"/>
    </row>
    <row r="169" spans="5:5" x14ac:dyDescent="0.2">
      <c r="E169" s="15"/>
    </row>
    <row r="170" spans="5:5" x14ac:dyDescent="0.2">
      <c r="E170" s="15"/>
    </row>
    <row r="171" spans="5:5" x14ac:dyDescent="0.2">
      <c r="E171" s="15"/>
    </row>
    <row r="172" spans="5:5" x14ac:dyDescent="0.2">
      <c r="E172" s="15"/>
    </row>
    <row r="173" spans="5:5" x14ac:dyDescent="0.2">
      <c r="E173" s="15"/>
    </row>
    <row r="174" spans="5:5" x14ac:dyDescent="0.2">
      <c r="E174" s="15"/>
    </row>
    <row r="175" spans="5:5" x14ac:dyDescent="0.2">
      <c r="E175" s="15"/>
    </row>
    <row r="176" spans="5:5" x14ac:dyDescent="0.2">
      <c r="E176" s="15"/>
    </row>
    <row r="177" spans="5:5" x14ac:dyDescent="0.2">
      <c r="E177" s="15"/>
    </row>
    <row r="178" spans="5:5" x14ac:dyDescent="0.2">
      <c r="E178" s="15"/>
    </row>
    <row r="179" spans="5:5" x14ac:dyDescent="0.2">
      <c r="E179" s="15"/>
    </row>
    <row r="180" spans="5:5" x14ac:dyDescent="0.2">
      <c r="E180" s="15"/>
    </row>
    <row r="181" spans="5:5" x14ac:dyDescent="0.2">
      <c r="E181" s="15"/>
    </row>
    <row r="182" spans="5:5" x14ac:dyDescent="0.2">
      <c r="E182" s="15"/>
    </row>
    <row r="183" spans="5:5" x14ac:dyDescent="0.2">
      <c r="E183" s="15"/>
    </row>
    <row r="184" spans="5:5" x14ac:dyDescent="0.2">
      <c r="E184" s="15"/>
    </row>
    <row r="185" spans="5:5" x14ac:dyDescent="0.2">
      <c r="E185" s="15"/>
    </row>
    <row r="186" spans="5:5" x14ac:dyDescent="0.2">
      <c r="E186" s="15"/>
    </row>
    <row r="187" spans="5:5" x14ac:dyDescent="0.2">
      <c r="E187" s="15"/>
    </row>
    <row r="188" spans="5:5" x14ac:dyDescent="0.2">
      <c r="E188" s="15"/>
    </row>
    <row r="189" spans="5:5" x14ac:dyDescent="0.2">
      <c r="E189" s="15"/>
    </row>
    <row r="190" spans="5:5" x14ac:dyDescent="0.2">
      <c r="E190" s="15"/>
    </row>
    <row r="191" spans="5:5" x14ac:dyDescent="0.2">
      <c r="E191" s="15"/>
    </row>
    <row r="192" spans="5:5" x14ac:dyDescent="0.2">
      <c r="E192" s="15"/>
    </row>
    <row r="193" spans="5:5" x14ac:dyDescent="0.2">
      <c r="E193" s="15"/>
    </row>
    <row r="194" spans="5:5" x14ac:dyDescent="0.2">
      <c r="E194" s="15"/>
    </row>
    <row r="195" spans="5:5" x14ac:dyDescent="0.2">
      <c r="E195" s="15"/>
    </row>
    <row r="196" spans="5:5" x14ac:dyDescent="0.2">
      <c r="E196" s="15"/>
    </row>
    <row r="197" spans="5:5" x14ac:dyDescent="0.2">
      <c r="E197" s="15"/>
    </row>
    <row r="198" spans="5:5" x14ac:dyDescent="0.2">
      <c r="E198" s="15"/>
    </row>
    <row r="199" spans="5:5" x14ac:dyDescent="0.2">
      <c r="E199" s="15"/>
    </row>
    <row r="200" spans="5:5" x14ac:dyDescent="0.2">
      <c r="E200" s="15"/>
    </row>
    <row r="201" spans="5:5" x14ac:dyDescent="0.2">
      <c r="E201" s="15"/>
    </row>
    <row r="202" spans="5:5" x14ac:dyDescent="0.2">
      <c r="E202" s="15"/>
    </row>
    <row r="203" spans="5:5" x14ac:dyDescent="0.2">
      <c r="E203" s="15"/>
    </row>
    <row r="204" spans="5:5" x14ac:dyDescent="0.2">
      <c r="E204" s="15"/>
    </row>
    <row r="205" spans="5:5" x14ac:dyDescent="0.2">
      <c r="E205" s="15"/>
    </row>
    <row r="206" spans="5:5" x14ac:dyDescent="0.2">
      <c r="E206" s="15"/>
    </row>
    <row r="207" spans="5:5" x14ac:dyDescent="0.2">
      <c r="E207" s="15"/>
    </row>
    <row r="208" spans="5:5" x14ac:dyDescent="0.2">
      <c r="E208" s="15"/>
    </row>
    <row r="209" spans="5:5" x14ac:dyDescent="0.2">
      <c r="E209" s="15"/>
    </row>
    <row r="210" spans="5:5" x14ac:dyDescent="0.2">
      <c r="E210" s="15"/>
    </row>
    <row r="211" spans="5:5" x14ac:dyDescent="0.2">
      <c r="E211" s="15"/>
    </row>
    <row r="212" spans="5:5" x14ac:dyDescent="0.2">
      <c r="E212" s="15"/>
    </row>
    <row r="213" spans="5:5" x14ac:dyDescent="0.2">
      <c r="E213" s="15"/>
    </row>
    <row r="214" spans="5:5" x14ac:dyDescent="0.2">
      <c r="E214" s="15"/>
    </row>
    <row r="215" spans="5:5" x14ac:dyDescent="0.2">
      <c r="E215" s="15"/>
    </row>
    <row r="216" spans="5:5" x14ac:dyDescent="0.2">
      <c r="E216" s="15"/>
    </row>
    <row r="217" spans="5:5" x14ac:dyDescent="0.2">
      <c r="E217" s="15"/>
    </row>
    <row r="218" spans="5:5" x14ac:dyDescent="0.2">
      <c r="E218" s="15"/>
    </row>
    <row r="219" spans="5:5" x14ac:dyDescent="0.2">
      <c r="E219" s="15"/>
    </row>
    <row r="220" spans="5:5" x14ac:dyDescent="0.2">
      <c r="E220" s="15"/>
    </row>
    <row r="221" spans="5:5" x14ac:dyDescent="0.2">
      <c r="E221" s="15"/>
    </row>
    <row r="222" spans="5:5" x14ac:dyDescent="0.2">
      <c r="E222" s="15"/>
    </row>
    <row r="223" spans="5:5" x14ac:dyDescent="0.2">
      <c r="E223" s="15"/>
    </row>
    <row r="224" spans="5:5" x14ac:dyDescent="0.2">
      <c r="E224" s="15"/>
    </row>
    <row r="225" spans="5:5" x14ac:dyDescent="0.2">
      <c r="E225" s="15"/>
    </row>
    <row r="226" spans="5:5" x14ac:dyDescent="0.2">
      <c r="E226" s="15"/>
    </row>
    <row r="227" spans="5:5" x14ac:dyDescent="0.2">
      <c r="E227" s="15"/>
    </row>
    <row r="228" spans="5:5" x14ac:dyDescent="0.2">
      <c r="E228" s="15"/>
    </row>
    <row r="229" spans="5:5" x14ac:dyDescent="0.2">
      <c r="E229" s="15"/>
    </row>
    <row r="230" spans="5:5" x14ac:dyDescent="0.2">
      <c r="E230" s="15"/>
    </row>
    <row r="231" spans="5:5" x14ac:dyDescent="0.2">
      <c r="E231" s="15"/>
    </row>
    <row r="232" spans="5:5" x14ac:dyDescent="0.2">
      <c r="E232" s="15"/>
    </row>
    <row r="233" spans="5:5" x14ac:dyDescent="0.2">
      <c r="E233" s="15"/>
    </row>
    <row r="234" spans="5:5" x14ac:dyDescent="0.2">
      <c r="E234" s="15"/>
    </row>
    <row r="235" spans="5:5" x14ac:dyDescent="0.2">
      <c r="E235" s="15"/>
    </row>
    <row r="236" spans="5:5" x14ac:dyDescent="0.2">
      <c r="E236" s="15"/>
    </row>
    <row r="237" spans="5:5" x14ac:dyDescent="0.2">
      <c r="E237" s="15"/>
    </row>
    <row r="238" spans="5:5" x14ac:dyDescent="0.2">
      <c r="E238" s="15"/>
    </row>
    <row r="239" spans="5:5" x14ac:dyDescent="0.2">
      <c r="E239" s="15"/>
    </row>
    <row r="240" spans="5:5" x14ac:dyDescent="0.2">
      <c r="E240" s="15"/>
    </row>
    <row r="241" spans="5:5" x14ac:dyDescent="0.2">
      <c r="E241" s="15"/>
    </row>
    <row r="242" spans="5:5" x14ac:dyDescent="0.2">
      <c r="E242" s="15"/>
    </row>
    <row r="243" spans="5:5" x14ac:dyDescent="0.2">
      <c r="E243" s="15"/>
    </row>
    <row r="244" spans="5:5" x14ac:dyDescent="0.2">
      <c r="E244" s="15"/>
    </row>
    <row r="245" spans="5:5" x14ac:dyDescent="0.2">
      <c r="E245" s="15"/>
    </row>
    <row r="246" spans="5:5" x14ac:dyDescent="0.2">
      <c r="E246" s="15"/>
    </row>
    <row r="247" spans="5:5" x14ac:dyDescent="0.2">
      <c r="E247" s="15"/>
    </row>
    <row r="248" spans="5:5" x14ac:dyDescent="0.2">
      <c r="E248" s="15"/>
    </row>
    <row r="249" spans="5:5" x14ac:dyDescent="0.2">
      <c r="E249" s="15"/>
    </row>
    <row r="250" spans="5:5" x14ac:dyDescent="0.2">
      <c r="E250" s="15"/>
    </row>
    <row r="251" spans="5:5" x14ac:dyDescent="0.2">
      <c r="E251" s="15"/>
    </row>
    <row r="252" spans="5:5" x14ac:dyDescent="0.2">
      <c r="E252" s="15"/>
    </row>
    <row r="253" spans="5:5" x14ac:dyDescent="0.2">
      <c r="E253" s="15"/>
    </row>
    <row r="254" spans="5:5" x14ac:dyDescent="0.2">
      <c r="E254" s="15"/>
    </row>
    <row r="255" spans="5:5" x14ac:dyDescent="0.2">
      <c r="E255" s="15"/>
    </row>
    <row r="256" spans="5:5" x14ac:dyDescent="0.2">
      <c r="E256" s="15"/>
    </row>
    <row r="257" spans="5:5" x14ac:dyDescent="0.2">
      <c r="E257" s="15"/>
    </row>
    <row r="258" spans="5:5" x14ac:dyDescent="0.2">
      <c r="E258" s="15"/>
    </row>
    <row r="259" spans="5:5" x14ac:dyDescent="0.2">
      <c r="E259" s="15"/>
    </row>
    <row r="260" spans="5:5" x14ac:dyDescent="0.2">
      <c r="E260" s="15"/>
    </row>
    <row r="261" spans="5:5" x14ac:dyDescent="0.2">
      <c r="E261" s="15"/>
    </row>
    <row r="262" spans="5:5" x14ac:dyDescent="0.2">
      <c r="E262" s="15"/>
    </row>
    <row r="263" spans="5:5" x14ac:dyDescent="0.2">
      <c r="E263" s="15"/>
    </row>
    <row r="264" spans="5:5" x14ac:dyDescent="0.2">
      <c r="E264" s="15"/>
    </row>
    <row r="265" spans="5:5" x14ac:dyDescent="0.2">
      <c r="E265" s="15"/>
    </row>
    <row r="266" spans="5:5" x14ac:dyDescent="0.2">
      <c r="E266" s="15"/>
    </row>
    <row r="267" spans="5:5" x14ac:dyDescent="0.2">
      <c r="E267" s="15"/>
    </row>
    <row r="268" spans="5:5" x14ac:dyDescent="0.2">
      <c r="E268" s="15"/>
    </row>
    <row r="269" spans="5:5" x14ac:dyDescent="0.2">
      <c r="E269" s="15"/>
    </row>
    <row r="270" spans="5:5" x14ac:dyDescent="0.2">
      <c r="E270" s="15"/>
    </row>
    <row r="271" spans="5:5" x14ac:dyDescent="0.2">
      <c r="E271" s="15"/>
    </row>
    <row r="272" spans="5:5" x14ac:dyDescent="0.2">
      <c r="E272" s="15"/>
    </row>
    <row r="273" spans="5:5" x14ac:dyDescent="0.2">
      <c r="E273" s="15"/>
    </row>
    <row r="274" spans="5:5" x14ac:dyDescent="0.2">
      <c r="E274" s="15"/>
    </row>
    <row r="275" spans="5:5" x14ac:dyDescent="0.2">
      <c r="E275" s="15"/>
    </row>
    <row r="276" spans="5:5" x14ac:dyDescent="0.2">
      <c r="E276" s="15"/>
    </row>
    <row r="277" spans="5:5" x14ac:dyDescent="0.2">
      <c r="E277" s="15"/>
    </row>
    <row r="278" spans="5:5" x14ac:dyDescent="0.2">
      <c r="E278" s="15"/>
    </row>
    <row r="279" spans="5:5" x14ac:dyDescent="0.2">
      <c r="E279" s="15"/>
    </row>
    <row r="280" spans="5:5" x14ac:dyDescent="0.2">
      <c r="E280" s="15"/>
    </row>
    <row r="281" spans="5:5" x14ac:dyDescent="0.2">
      <c r="E281" s="15"/>
    </row>
    <row r="282" spans="5:5" x14ac:dyDescent="0.2">
      <c r="E282" s="15"/>
    </row>
    <row r="283" spans="5:5" x14ac:dyDescent="0.2">
      <c r="E283" s="15"/>
    </row>
    <row r="284" spans="5:5" x14ac:dyDescent="0.2">
      <c r="E284" s="15"/>
    </row>
    <row r="285" spans="5:5" x14ac:dyDescent="0.2">
      <c r="E285" s="15"/>
    </row>
    <row r="286" spans="5:5" x14ac:dyDescent="0.2">
      <c r="E286" s="15"/>
    </row>
    <row r="287" spans="5:5" x14ac:dyDescent="0.2">
      <c r="E287" s="15"/>
    </row>
    <row r="288" spans="5:5" x14ac:dyDescent="0.2">
      <c r="E288" s="15"/>
    </row>
    <row r="289" spans="5:5" x14ac:dyDescent="0.2">
      <c r="E289" s="15"/>
    </row>
    <row r="290" spans="5:5" x14ac:dyDescent="0.2">
      <c r="E290" s="15"/>
    </row>
    <row r="291" spans="5:5" x14ac:dyDescent="0.2">
      <c r="E291" s="15"/>
    </row>
    <row r="292" spans="5:5" x14ac:dyDescent="0.2">
      <c r="E292" s="15"/>
    </row>
    <row r="293" spans="5:5" x14ac:dyDescent="0.2">
      <c r="E293" s="15"/>
    </row>
    <row r="294" spans="5:5" x14ac:dyDescent="0.2">
      <c r="E294" s="15"/>
    </row>
    <row r="295" spans="5:5" x14ac:dyDescent="0.2">
      <c r="E295" s="15"/>
    </row>
    <row r="296" spans="5:5" x14ac:dyDescent="0.2">
      <c r="E296" s="15"/>
    </row>
    <row r="297" spans="5:5" x14ac:dyDescent="0.2">
      <c r="E297" s="15"/>
    </row>
    <row r="298" spans="5:5" x14ac:dyDescent="0.2">
      <c r="E298" s="15"/>
    </row>
    <row r="299" spans="5:5" x14ac:dyDescent="0.2">
      <c r="E299" s="15"/>
    </row>
    <row r="300" spans="5:5" x14ac:dyDescent="0.2">
      <c r="E300" s="15"/>
    </row>
    <row r="301" spans="5:5" x14ac:dyDescent="0.2">
      <c r="E301" s="15"/>
    </row>
    <row r="302" spans="5:5" x14ac:dyDescent="0.2">
      <c r="E302" s="15"/>
    </row>
    <row r="303" spans="5:5" x14ac:dyDescent="0.2">
      <c r="E303" s="15"/>
    </row>
    <row r="304" spans="5:5" x14ac:dyDescent="0.2">
      <c r="E304" s="15"/>
    </row>
    <row r="305" spans="5:5" x14ac:dyDescent="0.2">
      <c r="E305" s="15"/>
    </row>
    <row r="306" spans="5:5" x14ac:dyDescent="0.2">
      <c r="E306" s="15"/>
    </row>
    <row r="307" spans="5:5" x14ac:dyDescent="0.2">
      <c r="E307" s="15"/>
    </row>
    <row r="308" spans="5:5" x14ac:dyDescent="0.2">
      <c r="E308" s="15"/>
    </row>
    <row r="309" spans="5:5" x14ac:dyDescent="0.2">
      <c r="E309" s="15"/>
    </row>
    <row r="310" spans="5:5" x14ac:dyDescent="0.2">
      <c r="E310" s="15"/>
    </row>
    <row r="311" spans="5:5" x14ac:dyDescent="0.2">
      <c r="E311" s="15"/>
    </row>
    <row r="312" spans="5:5" x14ac:dyDescent="0.2">
      <c r="E312" s="15"/>
    </row>
    <row r="313" spans="5:5" x14ac:dyDescent="0.2">
      <c r="E313" s="15"/>
    </row>
    <row r="314" spans="5:5" x14ac:dyDescent="0.2">
      <c r="E314" s="15"/>
    </row>
    <row r="315" spans="5:5" x14ac:dyDescent="0.2">
      <c r="E315" s="15"/>
    </row>
    <row r="316" spans="5:5" x14ac:dyDescent="0.2">
      <c r="E316" s="15"/>
    </row>
    <row r="317" spans="5:5" x14ac:dyDescent="0.2">
      <c r="E317" s="15"/>
    </row>
    <row r="318" spans="5:5" x14ac:dyDescent="0.2">
      <c r="E318" s="15"/>
    </row>
    <row r="319" spans="5:5" x14ac:dyDescent="0.2">
      <c r="E319" s="15"/>
    </row>
    <row r="320" spans="5:5" x14ac:dyDescent="0.2">
      <c r="E320" s="15"/>
    </row>
    <row r="321" spans="5:5" x14ac:dyDescent="0.2">
      <c r="E321" s="15"/>
    </row>
    <row r="322" spans="5:5" x14ac:dyDescent="0.2">
      <c r="E322" s="15"/>
    </row>
    <row r="323" spans="5:5" x14ac:dyDescent="0.2">
      <c r="E323" s="15"/>
    </row>
    <row r="324" spans="5:5" x14ac:dyDescent="0.2">
      <c r="E324" s="15"/>
    </row>
    <row r="325" spans="5:5" x14ac:dyDescent="0.2">
      <c r="E325" s="15"/>
    </row>
    <row r="326" spans="5:5" x14ac:dyDescent="0.2">
      <c r="E326" s="15"/>
    </row>
    <row r="327" spans="5:5" x14ac:dyDescent="0.2">
      <c r="E327" s="15"/>
    </row>
    <row r="328" spans="5:5" x14ac:dyDescent="0.2">
      <c r="E328" s="15"/>
    </row>
    <row r="329" spans="5:5" x14ac:dyDescent="0.2">
      <c r="E329" s="15"/>
    </row>
    <row r="330" spans="5:5" x14ac:dyDescent="0.2">
      <c r="E330" s="15"/>
    </row>
    <row r="331" spans="5:5" x14ac:dyDescent="0.2">
      <c r="E331" s="15"/>
    </row>
    <row r="332" spans="5:5" x14ac:dyDescent="0.2">
      <c r="E332" s="15"/>
    </row>
    <row r="333" spans="5:5" x14ac:dyDescent="0.2">
      <c r="E333" s="15"/>
    </row>
    <row r="334" spans="5:5" x14ac:dyDescent="0.2">
      <c r="E334" s="15"/>
    </row>
    <row r="335" spans="5:5" x14ac:dyDescent="0.2">
      <c r="E335" s="15"/>
    </row>
    <row r="336" spans="5:5" x14ac:dyDescent="0.2">
      <c r="E336" s="15"/>
    </row>
    <row r="337" spans="5:5" x14ac:dyDescent="0.2">
      <c r="E337" s="15"/>
    </row>
    <row r="338" spans="5:5" x14ac:dyDescent="0.2">
      <c r="E338" s="15"/>
    </row>
    <row r="339" spans="5:5" x14ac:dyDescent="0.2">
      <c r="E339" s="15"/>
    </row>
    <row r="340" spans="5:5" x14ac:dyDescent="0.2">
      <c r="E340" s="15"/>
    </row>
    <row r="341" spans="5:5" x14ac:dyDescent="0.2">
      <c r="E341" s="15"/>
    </row>
    <row r="342" spans="5:5" x14ac:dyDescent="0.2">
      <c r="E342" s="15"/>
    </row>
    <row r="343" spans="5:5" x14ac:dyDescent="0.2">
      <c r="E343" s="15"/>
    </row>
    <row r="344" spans="5:5" x14ac:dyDescent="0.2">
      <c r="E344" s="15"/>
    </row>
    <row r="345" spans="5:5" x14ac:dyDescent="0.2">
      <c r="E345" s="15"/>
    </row>
    <row r="346" spans="5:5" x14ac:dyDescent="0.2">
      <c r="E346" s="15"/>
    </row>
    <row r="347" spans="5:5" x14ac:dyDescent="0.2">
      <c r="E347" s="15"/>
    </row>
    <row r="348" spans="5:5" x14ac:dyDescent="0.2">
      <c r="E348" s="15"/>
    </row>
    <row r="349" spans="5:5" x14ac:dyDescent="0.2">
      <c r="E349" s="15"/>
    </row>
    <row r="350" spans="5:5" x14ac:dyDescent="0.2">
      <c r="E350" s="15"/>
    </row>
    <row r="351" spans="5:5" x14ac:dyDescent="0.2">
      <c r="E351" s="15"/>
    </row>
    <row r="352" spans="5:5" x14ac:dyDescent="0.2">
      <c r="E352" s="15"/>
    </row>
    <row r="353" spans="5:5" x14ac:dyDescent="0.2">
      <c r="E353" s="15"/>
    </row>
    <row r="354" spans="5:5" x14ac:dyDescent="0.2">
      <c r="E354" s="15"/>
    </row>
    <row r="355" spans="5:5" x14ac:dyDescent="0.2">
      <c r="E355" s="15"/>
    </row>
    <row r="356" spans="5:5" x14ac:dyDescent="0.2">
      <c r="E356" s="15"/>
    </row>
    <row r="357" spans="5:5" x14ac:dyDescent="0.2">
      <c r="E357" s="15"/>
    </row>
    <row r="358" spans="5:5" x14ac:dyDescent="0.2">
      <c r="E358" s="15"/>
    </row>
    <row r="359" spans="5:5" x14ac:dyDescent="0.2">
      <c r="E359" s="15"/>
    </row>
    <row r="360" spans="5:5" x14ac:dyDescent="0.2">
      <c r="E360" s="15"/>
    </row>
    <row r="361" spans="5:5" x14ac:dyDescent="0.2">
      <c r="E361" s="15"/>
    </row>
    <row r="362" spans="5:5" x14ac:dyDescent="0.2">
      <c r="E362" s="15"/>
    </row>
    <row r="363" spans="5:5" x14ac:dyDescent="0.2">
      <c r="E363" s="15"/>
    </row>
    <row r="364" spans="5:5" x14ac:dyDescent="0.2">
      <c r="E364" s="15"/>
    </row>
    <row r="365" spans="5:5" x14ac:dyDescent="0.2">
      <c r="E365" s="15"/>
    </row>
    <row r="366" spans="5:5" x14ac:dyDescent="0.2">
      <c r="E366" s="15"/>
    </row>
    <row r="367" spans="5:5" x14ac:dyDescent="0.2">
      <c r="E367" s="15"/>
    </row>
    <row r="368" spans="5:5" x14ac:dyDescent="0.2">
      <c r="E368" s="15"/>
    </row>
    <row r="369" spans="5:5" x14ac:dyDescent="0.2">
      <c r="E369" s="15"/>
    </row>
    <row r="370" spans="5:5" x14ac:dyDescent="0.2">
      <c r="E370" s="15"/>
    </row>
    <row r="371" spans="5:5" x14ac:dyDescent="0.2">
      <c r="E371" s="15"/>
    </row>
    <row r="372" spans="5:5" x14ac:dyDescent="0.2">
      <c r="E372" s="15"/>
    </row>
    <row r="373" spans="5:5" x14ac:dyDescent="0.2">
      <c r="E373" s="15"/>
    </row>
    <row r="374" spans="5:5" x14ac:dyDescent="0.2">
      <c r="E374" s="15"/>
    </row>
    <row r="375" spans="5:5" x14ac:dyDescent="0.2">
      <c r="E375" s="15"/>
    </row>
    <row r="376" spans="5:5" x14ac:dyDescent="0.2">
      <c r="E376" s="15"/>
    </row>
    <row r="377" spans="5:5" x14ac:dyDescent="0.2">
      <c r="E377" s="15"/>
    </row>
    <row r="378" spans="5:5" x14ac:dyDescent="0.2">
      <c r="E378" s="15"/>
    </row>
    <row r="379" spans="5:5" x14ac:dyDescent="0.2">
      <c r="E379" s="15"/>
    </row>
    <row r="380" spans="5:5" x14ac:dyDescent="0.2">
      <c r="E380" s="15"/>
    </row>
    <row r="381" spans="5:5" x14ac:dyDescent="0.2">
      <c r="E381" s="15"/>
    </row>
    <row r="382" spans="5:5" x14ac:dyDescent="0.2">
      <c r="E382" s="15"/>
    </row>
    <row r="383" spans="5:5" x14ac:dyDescent="0.2">
      <c r="E383" s="15"/>
    </row>
    <row r="384" spans="5:5" x14ac:dyDescent="0.2">
      <c r="E384" s="15"/>
    </row>
    <row r="385" spans="5:5" x14ac:dyDescent="0.2">
      <c r="E385" s="15"/>
    </row>
    <row r="386" spans="5:5" x14ac:dyDescent="0.2">
      <c r="E386" s="15"/>
    </row>
    <row r="387" spans="5:5" x14ac:dyDescent="0.2">
      <c r="E387" s="15"/>
    </row>
    <row r="388" spans="5:5" x14ac:dyDescent="0.2">
      <c r="E388" s="15"/>
    </row>
    <row r="389" spans="5:5" x14ac:dyDescent="0.2">
      <c r="E389" s="15"/>
    </row>
    <row r="390" spans="5:5" x14ac:dyDescent="0.2">
      <c r="E390" s="15"/>
    </row>
    <row r="391" spans="5:5" x14ac:dyDescent="0.2">
      <c r="E391" s="15"/>
    </row>
    <row r="392" spans="5:5" x14ac:dyDescent="0.2">
      <c r="E392" s="15"/>
    </row>
    <row r="393" spans="5:5" x14ac:dyDescent="0.2">
      <c r="E393" s="15"/>
    </row>
    <row r="394" spans="5:5" x14ac:dyDescent="0.2">
      <c r="E394" s="15"/>
    </row>
    <row r="395" spans="5:5" x14ac:dyDescent="0.2">
      <c r="E395" s="15"/>
    </row>
    <row r="396" spans="5:5" x14ac:dyDescent="0.2">
      <c r="E396" s="15"/>
    </row>
    <row r="397" spans="5:5" x14ac:dyDescent="0.2">
      <c r="E397" s="15"/>
    </row>
    <row r="398" spans="5:5" x14ac:dyDescent="0.2">
      <c r="E398" s="15"/>
    </row>
    <row r="399" spans="5:5" x14ac:dyDescent="0.2">
      <c r="E399" s="15"/>
    </row>
    <row r="400" spans="5:5" x14ac:dyDescent="0.2">
      <c r="E400" s="15"/>
    </row>
    <row r="401" spans="5:5" x14ac:dyDescent="0.2">
      <c r="E401" s="15"/>
    </row>
    <row r="402" spans="5:5" x14ac:dyDescent="0.2">
      <c r="E402" s="15"/>
    </row>
    <row r="403" spans="5:5" x14ac:dyDescent="0.2">
      <c r="E403" s="15"/>
    </row>
    <row r="404" spans="5:5" x14ac:dyDescent="0.2">
      <c r="E404" s="15"/>
    </row>
    <row r="405" spans="5:5" x14ac:dyDescent="0.2">
      <c r="E405" s="15"/>
    </row>
    <row r="406" spans="5:5" x14ac:dyDescent="0.2">
      <c r="E406" s="15"/>
    </row>
    <row r="407" spans="5:5" x14ac:dyDescent="0.2">
      <c r="E407" s="15"/>
    </row>
    <row r="408" spans="5:5" x14ac:dyDescent="0.2">
      <c r="E408" s="15"/>
    </row>
    <row r="409" spans="5:5" x14ac:dyDescent="0.2">
      <c r="E409" s="15"/>
    </row>
    <row r="410" spans="5:5" x14ac:dyDescent="0.2">
      <c r="E410" s="15"/>
    </row>
    <row r="411" spans="5:5" x14ac:dyDescent="0.2">
      <c r="E411" s="15"/>
    </row>
    <row r="412" spans="5:5" x14ac:dyDescent="0.2">
      <c r="E412" s="15"/>
    </row>
    <row r="413" spans="5:5" x14ac:dyDescent="0.2">
      <c r="E413" s="15"/>
    </row>
    <row r="414" spans="5:5" x14ac:dyDescent="0.2">
      <c r="E414" s="15"/>
    </row>
    <row r="415" spans="5:5" x14ac:dyDescent="0.2">
      <c r="E415" s="15"/>
    </row>
    <row r="416" spans="5:5" x14ac:dyDescent="0.2">
      <c r="E416" s="15"/>
    </row>
    <row r="417" spans="5:5" x14ac:dyDescent="0.2">
      <c r="E417" s="15"/>
    </row>
    <row r="418" spans="5:5" x14ac:dyDescent="0.2">
      <c r="E418" s="15"/>
    </row>
    <row r="419" spans="5:5" x14ac:dyDescent="0.2">
      <c r="E419" s="15"/>
    </row>
    <row r="420" spans="5:5" x14ac:dyDescent="0.2">
      <c r="E420" s="15"/>
    </row>
    <row r="421" spans="5:5" x14ac:dyDescent="0.2">
      <c r="E421" s="15"/>
    </row>
    <row r="422" spans="5:5" x14ac:dyDescent="0.2">
      <c r="E422" s="15"/>
    </row>
    <row r="423" spans="5:5" x14ac:dyDescent="0.2">
      <c r="E423" s="15"/>
    </row>
    <row r="424" spans="5:5" x14ac:dyDescent="0.2">
      <c r="E424" s="15"/>
    </row>
    <row r="425" spans="5:5" x14ac:dyDescent="0.2">
      <c r="E425" s="15"/>
    </row>
    <row r="426" spans="5:5" x14ac:dyDescent="0.2">
      <c r="E426" s="15"/>
    </row>
    <row r="427" spans="5:5" x14ac:dyDescent="0.2">
      <c r="E427" s="15"/>
    </row>
    <row r="428" spans="5:5" x14ac:dyDescent="0.2">
      <c r="E428" s="15"/>
    </row>
    <row r="429" spans="5:5" x14ac:dyDescent="0.2">
      <c r="E429" s="15"/>
    </row>
    <row r="430" spans="5:5" x14ac:dyDescent="0.2">
      <c r="E430" s="15"/>
    </row>
    <row r="431" spans="5:5" x14ac:dyDescent="0.2">
      <c r="E431" s="15"/>
    </row>
    <row r="432" spans="5:5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  <row r="468" spans="5:5" x14ac:dyDescent="0.2">
      <c r="E468" s="15"/>
    </row>
    <row r="469" spans="5:5" x14ac:dyDescent="0.2">
      <c r="E469" s="15"/>
    </row>
    <row r="470" spans="5:5" x14ac:dyDescent="0.2">
      <c r="E470" s="15"/>
    </row>
    <row r="471" spans="5:5" x14ac:dyDescent="0.2">
      <c r="E471" s="15"/>
    </row>
    <row r="472" spans="5:5" x14ac:dyDescent="0.2">
      <c r="E472" s="15"/>
    </row>
    <row r="473" spans="5:5" x14ac:dyDescent="0.2">
      <c r="E473" s="15"/>
    </row>
    <row r="474" spans="5:5" x14ac:dyDescent="0.2">
      <c r="E474" s="15"/>
    </row>
    <row r="475" spans="5:5" x14ac:dyDescent="0.2">
      <c r="E475" s="15"/>
    </row>
    <row r="476" spans="5:5" x14ac:dyDescent="0.2">
      <c r="E476" s="15"/>
    </row>
    <row r="477" spans="5:5" x14ac:dyDescent="0.2">
      <c r="E477" s="15"/>
    </row>
    <row r="478" spans="5:5" x14ac:dyDescent="0.2">
      <c r="E478" s="15"/>
    </row>
    <row r="479" spans="5:5" x14ac:dyDescent="0.2">
      <c r="E479" s="15"/>
    </row>
    <row r="480" spans="5:5" x14ac:dyDescent="0.2">
      <c r="E480" s="15"/>
    </row>
    <row r="481" spans="5:5" x14ac:dyDescent="0.2">
      <c r="E481" s="15"/>
    </row>
    <row r="482" spans="5:5" x14ac:dyDescent="0.2">
      <c r="E482" s="15"/>
    </row>
    <row r="483" spans="5:5" x14ac:dyDescent="0.2">
      <c r="E483" s="15"/>
    </row>
    <row r="484" spans="5:5" x14ac:dyDescent="0.2">
      <c r="E484" s="15"/>
    </row>
    <row r="485" spans="5:5" x14ac:dyDescent="0.2">
      <c r="E485" s="15"/>
    </row>
    <row r="486" spans="5:5" x14ac:dyDescent="0.2">
      <c r="E486" s="15"/>
    </row>
    <row r="487" spans="5:5" x14ac:dyDescent="0.2">
      <c r="E487" s="15"/>
    </row>
    <row r="488" spans="5:5" x14ac:dyDescent="0.2">
      <c r="E488" s="15"/>
    </row>
    <row r="489" spans="5:5" x14ac:dyDescent="0.2">
      <c r="E489" s="15"/>
    </row>
    <row r="490" spans="5:5" x14ac:dyDescent="0.2">
      <c r="E490" s="15"/>
    </row>
    <row r="491" spans="5:5" x14ac:dyDescent="0.2">
      <c r="E491" s="15"/>
    </row>
    <row r="492" spans="5:5" x14ac:dyDescent="0.2">
      <c r="E492" s="15"/>
    </row>
    <row r="493" spans="5:5" x14ac:dyDescent="0.2">
      <c r="E493" s="15"/>
    </row>
    <row r="494" spans="5:5" x14ac:dyDescent="0.2">
      <c r="E494" s="15"/>
    </row>
    <row r="495" spans="5:5" x14ac:dyDescent="0.2">
      <c r="E495" s="15"/>
    </row>
    <row r="496" spans="5:5" x14ac:dyDescent="0.2">
      <c r="E496" s="15"/>
    </row>
    <row r="497" spans="5:5" x14ac:dyDescent="0.2">
      <c r="E497" s="15"/>
    </row>
    <row r="498" spans="5:5" x14ac:dyDescent="0.2">
      <c r="E498" s="15"/>
    </row>
    <row r="499" spans="5:5" x14ac:dyDescent="0.2">
      <c r="E499" s="15"/>
    </row>
    <row r="500" spans="5:5" x14ac:dyDescent="0.2">
      <c r="E500" s="15"/>
    </row>
    <row r="501" spans="5:5" x14ac:dyDescent="0.2">
      <c r="E501" s="15"/>
    </row>
    <row r="502" spans="5:5" x14ac:dyDescent="0.2">
      <c r="E502" s="15"/>
    </row>
    <row r="503" spans="5:5" x14ac:dyDescent="0.2">
      <c r="E503" s="15"/>
    </row>
    <row r="504" spans="5:5" x14ac:dyDescent="0.2">
      <c r="E504" s="15"/>
    </row>
    <row r="505" spans="5:5" x14ac:dyDescent="0.2">
      <c r="E505" s="15"/>
    </row>
    <row r="506" spans="5:5" x14ac:dyDescent="0.2">
      <c r="E506" s="15"/>
    </row>
    <row r="507" spans="5:5" x14ac:dyDescent="0.2">
      <c r="E507" s="15"/>
    </row>
    <row r="508" spans="5:5" x14ac:dyDescent="0.2">
      <c r="E508" s="15"/>
    </row>
    <row r="509" spans="5:5" x14ac:dyDescent="0.2">
      <c r="E509" s="15"/>
    </row>
    <row r="510" spans="5:5" x14ac:dyDescent="0.2">
      <c r="E510" s="15"/>
    </row>
    <row r="511" spans="5:5" x14ac:dyDescent="0.2">
      <c r="E511" s="15"/>
    </row>
    <row r="512" spans="5:5" x14ac:dyDescent="0.2">
      <c r="E512" s="15"/>
    </row>
    <row r="513" spans="5:5" x14ac:dyDescent="0.2">
      <c r="E513" s="15"/>
    </row>
    <row r="514" spans="5:5" x14ac:dyDescent="0.2">
      <c r="E514" s="15"/>
    </row>
    <row r="515" spans="5:5" x14ac:dyDescent="0.2">
      <c r="E515" s="15"/>
    </row>
    <row r="516" spans="5:5" x14ac:dyDescent="0.2">
      <c r="E516" s="15"/>
    </row>
    <row r="517" spans="5:5" x14ac:dyDescent="0.2">
      <c r="E517" s="15"/>
    </row>
    <row r="518" spans="5:5" x14ac:dyDescent="0.2">
      <c r="E518" s="15"/>
    </row>
    <row r="519" spans="5:5" x14ac:dyDescent="0.2">
      <c r="E519" s="15"/>
    </row>
    <row r="520" spans="5:5" x14ac:dyDescent="0.2">
      <c r="E520" s="15"/>
    </row>
    <row r="521" spans="5:5" x14ac:dyDescent="0.2">
      <c r="E521" s="15"/>
    </row>
    <row r="522" spans="5:5" x14ac:dyDescent="0.2">
      <c r="E522" s="15"/>
    </row>
    <row r="523" spans="5:5" x14ac:dyDescent="0.2">
      <c r="E523" s="15"/>
    </row>
    <row r="524" spans="5:5" x14ac:dyDescent="0.2">
      <c r="E524" s="15"/>
    </row>
    <row r="525" spans="5:5" x14ac:dyDescent="0.2">
      <c r="E525" s="15"/>
    </row>
    <row r="526" spans="5:5" x14ac:dyDescent="0.2">
      <c r="E526" s="15"/>
    </row>
    <row r="527" spans="5:5" x14ac:dyDescent="0.2">
      <c r="E527" s="15"/>
    </row>
    <row r="528" spans="5:5" x14ac:dyDescent="0.2">
      <c r="E528" s="15"/>
    </row>
    <row r="529" spans="5:5" x14ac:dyDescent="0.2">
      <c r="E529" s="15"/>
    </row>
    <row r="530" spans="5:5" x14ac:dyDescent="0.2">
      <c r="E530" s="15"/>
    </row>
    <row r="531" spans="5:5" x14ac:dyDescent="0.2">
      <c r="E531" s="15"/>
    </row>
    <row r="532" spans="5:5" x14ac:dyDescent="0.2">
      <c r="E532" s="15"/>
    </row>
    <row r="533" spans="5:5" x14ac:dyDescent="0.2">
      <c r="E533" s="15"/>
    </row>
    <row r="534" spans="5:5" x14ac:dyDescent="0.2">
      <c r="E534" s="15"/>
    </row>
    <row r="535" spans="5:5" x14ac:dyDescent="0.2">
      <c r="E535" s="15"/>
    </row>
    <row r="536" spans="5:5" x14ac:dyDescent="0.2">
      <c r="E536" s="15"/>
    </row>
    <row r="537" spans="5:5" x14ac:dyDescent="0.2">
      <c r="E537" s="15"/>
    </row>
    <row r="538" spans="5:5" x14ac:dyDescent="0.2">
      <c r="E538" s="15"/>
    </row>
    <row r="539" spans="5:5" x14ac:dyDescent="0.2">
      <c r="E539" s="15"/>
    </row>
    <row r="540" spans="5:5" x14ac:dyDescent="0.2">
      <c r="E540" s="15"/>
    </row>
    <row r="541" spans="5:5" x14ac:dyDescent="0.2">
      <c r="E541" s="15"/>
    </row>
    <row r="542" spans="5:5" x14ac:dyDescent="0.2">
      <c r="E542" s="15"/>
    </row>
    <row r="543" spans="5:5" x14ac:dyDescent="0.2">
      <c r="E543" s="15"/>
    </row>
    <row r="544" spans="5:5" x14ac:dyDescent="0.2">
      <c r="E544" s="15"/>
    </row>
    <row r="545" spans="5:5" x14ac:dyDescent="0.2">
      <c r="E545" s="15"/>
    </row>
    <row r="546" spans="5:5" x14ac:dyDescent="0.2">
      <c r="E546" s="15"/>
    </row>
    <row r="547" spans="5:5" x14ac:dyDescent="0.2">
      <c r="E547" s="15"/>
    </row>
    <row r="548" spans="5:5" x14ac:dyDescent="0.2">
      <c r="E548" s="15"/>
    </row>
    <row r="549" spans="5:5" x14ac:dyDescent="0.2">
      <c r="E549" s="15"/>
    </row>
    <row r="550" spans="5:5" x14ac:dyDescent="0.2">
      <c r="E550" s="15"/>
    </row>
    <row r="551" spans="5:5" x14ac:dyDescent="0.2">
      <c r="E551" s="15"/>
    </row>
    <row r="552" spans="5:5" x14ac:dyDescent="0.2">
      <c r="E552" s="15"/>
    </row>
    <row r="553" spans="5:5" x14ac:dyDescent="0.2">
      <c r="E553" s="15"/>
    </row>
    <row r="554" spans="5:5" x14ac:dyDescent="0.2">
      <c r="E554" s="15"/>
    </row>
    <row r="555" spans="5:5" x14ac:dyDescent="0.2">
      <c r="E555" s="15"/>
    </row>
    <row r="556" spans="5:5" x14ac:dyDescent="0.2">
      <c r="E556" s="15"/>
    </row>
    <row r="557" spans="5:5" x14ac:dyDescent="0.2">
      <c r="E557" s="15"/>
    </row>
    <row r="558" spans="5:5" x14ac:dyDescent="0.2">
      <c r="E558" s="15"/>
    </row>
    <row r="559" spans="5:5" x14ac:dyDescent="0.2">
      <c r="E559" s="15"/>
    </row>
    <row r="560" spans="5:5" x14ac:dyDescent="0.2">
      <c r="E560" s="15"/>
    </row>
    <row r="561" spans="5:5" x14ac:dyDescent="0.2">
      <c r="E561" s="15"/>
    </row>
  </sheetData>
  <sheetProtection algorithmName="SHA-512" hashValue="pOQbMSA73vQ1fACS6GSlwF7/3pKY4HDv/oOWDK+LC1WB13CjefREKTtj0sZ4UWlPOUWO6KbzpUJ5qdglfymHkA==" saltValue="NP7pAVmNchXgf+18nko2vQ==" spinCount="100000" sheet="1" objects="1" scenarios="1"/>
  <mergeCells count="7">
    <mergeCell ref="C46:D46"/>
    <mergeCell ref="A1:F1"/>
    <mergeCell ref="A2:F2"/>
    <mergeCell ref="A3:F4"/>
    <mergeCell ref="A5:F5"/>
    <mergeCell ref="C6:E6"/>
    <mergeCell ref="C14:D14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A550"/>
  <sheetViews>
    <sheetView view="pageBreakPreview" topLeftCell="A4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15" customWidth="1"/>
    <col min="2" max="2" width="49" style="15" customWidth="1"/>
    <col min="3" max="3" width="8.85546875" style="15" customWidth="1"/>
    <col min="4" max="4" width="12.42578125" style="15" customWidth="1"/>
    <col min="5" max="5" width="13.5703125" style="11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26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9" t="s">
        <v>18</v>
      </c>
      <c r="D6" s="110"/>
      <c r="E6" s="111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s="12" customFormat="1" x14ac:dyDescent="0.2">
      <c r="A7" s="33" t="s">
        <v>21</v>
      </c>
      <c r="B7" s="36"/>
      <c r="C7" s="46" t="s">
        <v>1</v>
      </c>
      <c r="D7" s="46" t="s">
        <v>2</v>
      </c>
      <c r="E7" s="47" t="s">
        <v>3</v>
      </c>
      <c r="F7" s="74" t="s">
        <v>69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12" customFormat="1" ht="13.5" customHeight="1" x14ac:dyDescent="0.2">
      <c r="A8" s="24"/>
      <c r="B8" s="36"/>
      <c r="C8" s="73">
        <v>0</v>
      </c>
      <c r="D8" s="37">
        <v>0</v>
      </c>
      <c r="E8" s="155">
        <f t="shared" ref="E8:E11" si="0">D8*C8</f>
        <v>0</v>
      </c>
      <c r="F8" s="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s="12" customFormat="1" x14ac:dyDescent="0.2">
      <c r="A9" s="24"/>
      <c r="B9" s="55" t="s">
        <v>68</v>
      </c>
      <c r="C9" s="73">
        <v>0</v>
      </c>
      <c r="D9" s="37">
        <v>0</v>
      </c>
      <c r="E9" s="155">
        <f t="shared" ref="E9" si="1">D9*C9</f>
        <v>0</v>
      </c>
      <c r="F9" s="56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s="12" customFormat="1" x14ac:dyDescent="0.2">
      <c r="A10" s="24"/>
      <c r="B10" s="54"/>
      <c r="C10" s="73">
        <v>0</v>
      </c>
      <c r="D10" s="37">
        <v>0</v>
      </c>
      <c r="E10" s="155">
        <f t="shared" si="0"/>
        <v>0</v>
      </c>
      <c r="F10" s="5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s="12" customFormat="1" x14ac:dyDescent="0.2">
      <c r="A11" s="24"/>
      <c r="B11" s="36"/>
      <c r="C11" s="73">
        <v>0</v>
      </c>
      <c r="D11" s="37">
        <v>0</v>
      </c>
      <c r="E11" s="155">
        <f t="shared" si="0"/>
        <v>0</v>
      </c>
      <c r="F11" s="5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s="12" customFormat="1" x14ac:dyDescent="0.2">
      <c r="A12" s="24"/>
      <c r="B12" s="36"/>
      <c r="C12" s="73">
        <v>0</v>
      </c>
      <c r="D12" s="37">
        <v>0</v>
      </c>
      <c r="E12" s="155">
        <f t="shared" ref="E12:E13" si="2">D12*C12</f>
        <v>0</v>
      </c>
      <c r="F12" s="5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s="12" customFormat="1" x14ac:dyDescent="0.2">
      <c r="A13" s="24"/>
      <c r="B13" s="36"/>
      <c r="C13" s="73">
        <v>0</v>
      </c>
      <c r="D13" s="37">
        <v>0</v>
      </c>
      <c r="E13" s="155">
        <f t="shared" si="2"/>
        <v>0</v>
      </c>
      <c r="F13" s="3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12" customFormat="1" x14ac:dyDescent="0.2">
      <c r="A14" s="24"/>
      <c r="B14" s="36"/>
      <c r="C14" s="73">
        <v>0</v>
      </c>
      <c r="D14" s="37">
        <v>0</v>
      </c>
      <c r="E14" s="155">
        <f t="shared" ref="E14" si="3">D14*C14</f>
        <v>0</v>
      </c>
      <c r="F14" s="56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s="10" customFormat="1" ht="13.5" thickBot="1" x14ac:dyDescent="0.25">
      <c r="A15" s="42"/>
      <c r="B15" s="45" t="str">
        <f>A7</f>
        <v>Software</v>
      </c>
      <c r="C15" s="95" t="s">
        <v>4</v>
      </c>
      <c r="D15" s="96"/>
      <c r="E15" s="43">
        <f>SUM(E7:E14)</f>
        <v>0</v>
      </c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s="12" customFormat="1" x14ac:dyDescent="0.2">
      <c r="A16" s="33" t="s">
        <v>30</v>
      </c>
      <c r="B16" s="36"/>
      <c r="C16" s="35" t="s">
        <v>1</v>
      </c>
      <c r="D16" s="35" t="s">
        <v>2</v>
      </c>
      <c r="E16" s="157" t="s">
        <v>3</v>
      </c>
      <c r="F16" s="5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12" customFormat="1" ht="13.5" customHeight="1" x14ac:dyDescent="0.2">
      <c r="A17" s="24"/>
      <c r="B17" s="36" t="s">
        <v>105</v>
      </c>
      <c r="C17" s="73">
        <v>0</v>
      </c>
      <c r="D17" s="37">
        <v>0</v>
      </c>
      <c r="E17" s="155">
        <f t="shared" ref="E17:E34" si="4">D17*C17</f>
        <v>0</v>
      </c>
      <c r="F17" s="5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s="12" customFormat="1" x14ac:dyDescent="0.2">
      <c r="A18" s="24"/>
      <c r="B18" s="55" t="s">
        <v>68</v>
      </c>
      <c r="C18" s="73">
        <v>0</v>
      </c>
      <c r="D18" s="37">
        <v>0</v>
      </c>
      <c r="E18" s="155">
        <f t="shared" si="4"/>
        <v>0</v>
      </c>
      <c r="F18" s="5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2" customFormat="1" x14ac:dyDescent="0.2">
      <c r="A19" s="24"/>
      <c r="B19" s="54"/>
      <c r="C19" s="73">
        <v>0</v>
      </c>
      <c r="D19" s="37">
        <v>0</v>
      </c>
      <c r="E19" s="155">
        <f t="shared" ref="E19" si="5">D19*C19</f>
        <v>0</v>
      </c>
      <c r="F19" s="5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2" customFormat="1" x14ac:dyDescent="0.2">
      <c r="A20" s="24"/>
      <c r="B20" s="36"/>
      <c r="C20" s="73">
        <v>0</v>
      </c>
      <c r="D20" s="37">
        <v>0</v>
      </c>
      <c r="E20" s="155">
        <f t="shared" si="4"/>
        <v>0</v>
      </c>
      <c r="F20" s="5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s="12" customFormat="1" x14ac:dyDescent="0.2">
      <c r="A21" s="24"/>
      <c r="B21" s="36"/>
      <c r="C21" s="73">
        <v>0</v>
      </c>
      <c r="D21" s="37">
        <v>0</v>
      </c>
      <c r="E21" s="155">
        <f t="shared" si="4"/>
        <v>0</v>
      </c>
      <c r="F21" s="5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s="12" customFormat="1" x14ac:dyDescent="0.2">
      <c r="A22" s="24"/>
      <c r="B22" s="36"/>
      <c r="C22" s="73">
        <v>0</v>
      </c>
      <c r="D22" s="37">
        <v>0</v>
      </c>
      <c r="E22" s="155">
        <f t="shared" si="4"/>
        <v>0</v>
      </c>
      <c r="F22" s="5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12" customFormat="1" ht="13.5" customHeight="1" x14ac:dyDescent="0.2">
      <c r="A23" s="24"/>
      <c r="B23" s="36"/>
      <c r="C23" s="73">
        <v>0</v>
      </c>
      <c r="D23" s="37">
        <v>0</v>
      </c>
      <c r="E23" s="155">
        <f t="shared" ref="E23:E30" si="6">D23*C23</f>
        <v>0</v>
      </c>
      <c r="F23" s="3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s="12" customFormat="1" x14ac:dyDescent="0.2">
      <c r="A24" s="24"/>
      <c r="B24" s="36"/>
      <c r="C24" s="73">
        <v>0</v>
      </c>
      <c r="D24" s="37">
        <v>0</v>
      </c>
      <c r="E24" s="155">
        <f t="shared" ref="E24:E27" si="7">D24*C24</f>
        <v>0</v>
      </c>
      <c r="F24" s="3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s="12" customFormat="1" x14ac:dyDescent="0.2">
      <c r="A25" s="24"/>
      <c r="B25" s="36"/>
      <c r="C25" s="73">
        <v>0</v>
      </c>
      <c r="D25" s="37">
        <v>0</v>
      </c>
      <c r="E25" s="155">
        <f t="shared" si="7"/>
        <v>0</v>
      </c>
      <c r="F25" s="3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s="12" customFormat="1" x14ac:dyDescent="0.2">
      <c r="A26" s="24"/>
      <c r="B26" s="36"/>
      <c r="C26" s="73">
        <v>0</v>
      </c>
      <c r="D26" s="37">
        <v>0</v>
      </c>
      <c r="E26" s="155">
        <f t="shared" si="7"/>
        <v>0</v>
      </c>
      <c r="F26" s="3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s="12" customFormat="1" x14ac:dyDescent="0.2">
      <c r="A27" s="24"/>
      <c r="B27" s="36"/>
      <c r="C27" s="73">
        <v>0</v>
      </c>
      <c r="D27" s="37">
        <v>0</v>
      </c>
      <c r="E27" s="155">
        <f t="shared" si="7"/>
        <v>0</v>
      </c>
      <c r="F27" s="3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s="12" customFormat="1" x14ac:dyDescent="0.2">
      <c r="A28" s="24"/>
      <c r="B28" s="36"/>
      <c r="C28" s="73">
        <v>0</v>
      </c>
      <c r="D28" s="37">
        <v>0</v>
      </c>
      <c r="E28" s="155">
        <f t="shared" si="6"/>
        <v>0</v>
      </c>
      <c r="F28" s="3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s="12" customFormat="1" x14ac:dyDescent="0.2">
      <c r="A29" s="24"/>
      <c r="B29" s="36"/>
      <c r="C29" s="73">
        <v>0</v>
      </c>
      <c r="D29" s="37">
        <v>0</v>
      </c>
      <c r="E29" s="155">
        <f t="shared" ref="E29" si="8">D29*C29</f>
        <v>0</v>
      </c>
      <c r="F29" s="3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s="12" customFormat="1" x14ac:dyDescent="0.2">
      <c r="A30" s="24"/>
      <c r="B30" s="36"/>
      <c r="C30" s="73">
        <v>0</v>
      </c>
      <c r="D30" s="37">
        <v>0</v>
      </c>
      <c r="E30" s="155">
        <f t="shared" si="6"/>
        <v>0</v>
      </c>
      <c r="F30" s="3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s="12" customFormat="1" x14ac:dyDescent="0.2">
      <c r="A31" s="24"/>
      <c r="B31" s="36"/>
      <c r="C31" s="73">
        <v>0</v>
      </c>
      <c r="D31" s="37">
        <v>0</v>
      </c>
      <c r="E31" s="155">
        <f t="shared" si="4"/>
        <v>0</v>
      </c>
      <c r="F31" s="3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1:53" s="12" customFormat="1" ht="13.5" customHeight="1" x14ac:dyDescent="0.2">
      <c r="A32" s="24"/>
      <c r="B32" s="36"/>
      <c r="C32" s="73">
        <v>0</v>
      </c>
      <c r="D32" s="37">
        <v>0</v>
      </c>
      <c r="E32" s="155">
        <f t="shared" si="4"/>
        <v>0</v>
      </c>
      <c r="F32" s="3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12" customFormat="1" x14ac:dyDescent="0.2">
      <c r="A33" s="24"/>
      <c r="B33" s="36"/>
      <c r="C33" s="73">
        <v>0</v>
      </c>
      <c r="D33" s="37">
        <v>0</v>
      </c>
      <c r="E33" s="155">
        <f t="shared" si="4"/>
        <v>0</v>
      </c>
      <c r="F33" s="3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12" customFormat="1" x14ac:dyDescent="0.2">
      <c r="A34" s="24"/>
      <c r="B34" s="36"/>
      <c r="C34" s="73">
        <v>0</v>
      </c>
      <c r="D34" s="37">
        <v>0</v>
      </c>
      <c r="E34" s="155">
        <f t="shared" si="4"/>
        <v>0</v>
      </c>
      <c r="F34" s="3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10" customFormat="1" ht="13.5" thickBot="1" x14ac:dyDescent="0.25">
      <c r="A35" s="42"/>
      <c r="B35" s="45" t="str">
        <f>A16</f>
        <v>Integrations and Interfaces</v>
      </c>
      <c r="C35" s="95" t="s">
        <v>4</v>
      </c>
      <c r="D35" s="96"/>
      <c r="E35" s="43">
        <f>SUM(E16:E34)</f>
        <v>0</v>
      </c>
      <c r="F35" s="44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</row>
    <row r="36" spans="1:53" x14ac:dyDescent="0.2">
      <c r="E36" s="15"/>
    </row>
    <row r="37" spans="1:53" x14ac:dyDescent="0.2">
      <c r="E37" s="15"/>
    </row>
    <row r="38" spans="1:53" x14ac:dyDescent="0.2">
      <c r="E38" s="15"/>
    </row>
    <row r="39" spans="1:53" x14ac:dyDescent="0.2">
      <c r="E39" s="15"/>
    </row>
    <row r="40" spans="1:53" x14ac:dyDescent="0.2">
      <c r="E40" s="15"/>
    </row>
    <row r="41" spans="1:53" x14ac:dyDescent="0.2">
      <c r="E41" s="15"/>
    </row>
    <row r="42" spans="1:53" x14ac:dyDescent="0.2">
      <c r="E42" s="15"/>
    </row>
    <row r="43" spans="1:53" x14ac:dyDescent="0.2">
      <c r="E43" s="15"/>
    </row>
    <row r="44" spans="1:53" x14ac:dyDescent="0.2">
      <c r="E44" s="15"/>
    </row>
    <row r="45" spans="1:53" x14ac:dyDescent="0.2">
      <c r="E45" s="15"/>
    </row>
    <row r="46" spans="1:53" x14ac:dyDescent="0.2">
      <c r="E46" s="15"/>
    </row>
    <row r="47" spans="1:53" x14ac:dyDescent="0.2">
      <c r="E47" s="15"/>
    </row>
    <row r="48" spans="1:53" x14ac:dyDescent="0.2">
      <c r="E48" s="15"/>
    </row>
    <row r="49" spans="5:5" x14ac:dyDescent="0.2">
      <c r="E49" s="15"/>
    </row>
    <row r="50" spans="5:5" x14ac:dyDescent="0.2">
      <c r="E50" s="15"/>
    </row>
    <row r="51" spans="5:5" x14ac:dyDescent="0.2">
      <c r="E51" s="15"/>
    </row>
    <row r="52" spans="5:5" x14ac:dyDescent="0.2">
      <c r="E52" s="15"/>
    </row>
    <row r="53" spans="5:5" x14ac:dyDescent="0.2">
      <c r="E53" s="15"/>
    </row>
    <row r="54" spans="5:5" x14ac:dyDescent="0.2">
      <c r="E54" s="15"/>
    </row>
    <row r="55" spans="5:5" x14ac:dyDescent="0.2">
      <c r="E55" s="15"/>
    </row>
    <row r="56" spans="5:5" x14ac:dyDescent="0.2">
      <c r="E56" s="15"/>
    </row>
    <row r="57" spans="5:5" x14ac:dyDescent="0.2">
      <c r="E57" s="15"/>
    </row>
    <row r="58" spans="5:5" x14ac:dyDescent="0.2">
      <c r="E58" s="15"/>
    </row>
    <row r="59" spans="5:5" x14ac:dyDescent="0.2">
      <c r="E59" s="15"/>
    </row>
    <row r="60" spans="5:5" x14ac:dyDescent="0.2">
      <c r="E60" s="15"/>
    </row>
    <row r="61" spans="5:5" x14ac:dyDescent="0.2">
      <c r="E61" s="15"/>
    </row>
    <row r="62" spans="5:5" x14ac:dyDescent="0.2">
      <c r="E62" s="15"/>
    </row>
    <row r="63" spans="5:5" x14ac:dyDescent="0.2">
      <c r="E63" s="15"/>
    </row>
    <row r="64" spans="5:5" x14ac:dyDescent="0.2">
      <c r="E64" s="15"/>
    </row>
    <row r="65" spans="5:5" x14ac:dyDescent="0.2">
      <c r="E65" s="15"/>
    </row>
    <row r="66" spans="5:5" x14ac:dyDescent="0.2">
      <c r="E66" s="15"/>
    </row>
    <row r="67" spans="5:5" x14ac:dyDescent="0.2">
      <c r="E67" s="15"/>
    </row>
    <row r="68" spans="5:5" x14ac:dyDescent="0.2">
      <c r="E68" s="15"/>
    </row>
    <row r="69" spans="5:5" x14ac:dyDescent="0.2">
      <c r="E69" s="15"/>
    </row>
    <row r="70" spans="5:5" x14ac:dyDescent="0.2">
      <c r="E70" s="15"/>
    </row>
    <row r="71" spans="5:5" x14ac:dyDescent="0.2">
      <c r="E71" s="15"/>
    </row>
    <row r="72" spans="5:5" x14ac:dyDescent="0.2">
      <c r="E72" s="15"/>
    </row>
    <row r="73" spans="5:5" x14ac:dyDescent="0.2">
      <c r="E73" s="15"/>
    </row>
    <row r="74" spans="5:5" x14ac:dyDescent="0.2">
      <c r="E74" s="15"/>
    </row>
    <row r="75" spans="5:5" x14ac:dyDescent="0.2">
      <c r="E75" s="15"/>
    </row>
    <row r="76" spans="5:5" x14ac:dyDescent="0.2">
      <c r="E76" s="15"/>
    </row>
    <row r="77" spans="5:5" x14ac:dyDescent="0.2">
      <c r="E77" s="15"/>
    </row>
    <row r="78" spans="5:5" x14ac:dyDescent="0.2">
      <c r="E78" s="15"/>
    </row>
    <row r="79" spans="5:5" x14ac:dyDescent="0.2">
      <c r="E79" s="15"/>
    </row>
    <row r="80" spans="5:5" x14ac:dyDescent="0.2">
      <c r="E80" s="15"/>
    </row>
    <row r="81" spans="5:5" x14ac:dyDescent="0.2">
      <c r="E81" s="15"/>
    </row>
    <row r="82" spans="5:5" x14ac:dyDescent="0.2">
      <c r="E82" s="15"/>
    </row>
    <row r="83" spans="5:5" x14ac:dyDescent="0.2">
      <c r="E83" s="15"/>
    </row>
    <row r="84" spans="5:5" x14ac:dyDescent="0.2">
      <c r="E84" s="15"/>
    </row>
    <row r="85" spans="5:5" x14ac:dyDescent="0.2">
      <c r="E85" s="15"/>
    </row>
    <row r="86" spans="5:5" x14ac:dyDescent="0.2">
      <c r="E86" s="15"/>
    </row>
    <row r="87" spans="5:5" x14ac:dyDescent="0.2">
      <c r="E87" s="15"/>
    </row>
    <row r="88" spans="5:5" x14ac:dyDescent="0.2">
      <c r="E88" s="15"/>
    </row>
    <row r="89" spans="5:5" x14ac:dyDescent="0.2">
      <c r="E89" s="15"/>
    </row>
    <row r="90" spans="5:5" x14ac:dyDescent="0.2">
      <c r="E90" s="15"/>
    </row>
    <row r="91" spans="5:5" x14ac:dyDescent="0.2">
      <c r="E91" s="15"/>
    </row>
    <row r="92" spans="5:5" x14ac:dyDescent="0.2">
      <c r="E92" s="15"/>
    </row>
    <row r="93" spans="5:5" x14ac:dyDescent="0.2">
      <c r="E93" s="15"/>
    </row>
    <row r="94" spans="5:5" x14ac:dyDescent="0.2">
      <c r="E94" s="15"/>
    </row>
    <row r="95" spans="5:5" x14ac:dyDescent="0.2">
      <c r="E95" s="15"/>
    </row>
    <row r="96" spans="5:5" x14ac:dyDescent="0.2">
      <c r="E96" s="15"/>
    </row>
    <row r="97" spans="5:5" x14ac:dyDescent="0.2">
      <c r="E97" s="15"/>
    </row>
    <row r="98" spans="5:5" x14ac:dyDescent="0.2">
      <c r="E98" s="15"/>
    </row>
    <row r="99" spans="5:5" x14ac:dyDescent="0.2">
      <c r="E99" s="15"/>
    </row>
    <row r="100" spans="5:5" x14ac:dyDescent="0.2">
      <c r="E100" s="15"/>
    </row>
    <row r="101" spans="5:5" x14ac:dyDescent="0.2">
      <c r="E101" s="15"/>
    </row>
    <row r="102" spans="5:5" x14ac:dyDescent="0.2">
      <c r="E102" s="15"/>
    </row>
    <row r="103" spans="5:5" x14ac:dyDescent="0.2">
      <c r="E103" s="15"/>
    </row>
    <row r="104" spans="5:5" x14ac:dyDescent="0.2">
      <c r="E104" s="15"/>
    </row>
    <row r="105" spans="5:5" x14ac:dyDescent="0.2">
      <c r="E105" s="15"/>
    </row>
    <row r="106" spans="5:5" x14ac:dyDescent="0.2">
      <c r="E106" s="15"/>
    </row>
    <row r="107" spans="5:5" x14ac:dyDescent="0.2">
      <c r="E107" s="15"/>
    </row>
    <row r="108" spans="5:5" x14ac:dyDescent="0.2">
      <c r="E108" s="15"/>
    </row>
    <row r="109" spans="5:5" x14ac:dyDescent="0.2">
      <c r="E109" s="15"/>
    </row>
    <row r="110" spans="5:5" x14ac:dyDescent="0.2">
      <c r="E110" s="15"/>
    </row>
    <row r="111" spans="5:5" x14ac:dyDescent="0.2">
      <c r="E111" s="15"/>
    </row>
    <row r="112" spans="5:5" x14ac:dyDescent="0.2">
      <c r="E112" s="15"/>
    </row>
    <row r="113" spans="5:5" x14ac:dyDescent="0.2">
      <c r="E113" s="15"/>
    </row>
    <row r="114" spans="5:5" x14ac:dyDescent="0.2">
      <c r="E114" s="15"/>
    </row>
    <row r="115" spans="5:5" x14ac:dyDescent="0.2">
      <c r="E115" s="15"/>
    </row>
    <row r="116" spans="5:5" x14ac:dyDescent="0.2">
      <c r="E116" s="15"/>
    </row>
    <row r="117" spans="5:5" x14ac:dyDescent="0.2">
      <c r="E117" s="15"/>
    </row>
    <row r="118" spans="5:5" x14ac:dyDescent="0.2">
      <c r="E118" s="15"/>
    </row>
    <row r="119" spans="5:5" x14ac:dyDescent="0.2">
      <c r="E119" s="15"/>
    </row>
    <row r="120" spans="5:5" x14ac:dyDescent="0.2">
      <c r="E120" s="15"/>
    </row>
    <row r="121" spans="5:5" x14ac:dyDescent="0.2">
      <c r="E121" s="15"/>
    </row>
    <row r="122" spans="5:5" x14ac:dyDescent="0.2">
      <c r="E122" s="15"/>
    </row>
    <row r="123" spans="5:5" x14ac:dyDescent="0.2">
      <c r="E123" s="15"/>
    </row>
    <row r="124" spans="5:5" x14ac:dyDescent="0.2">
      <c r="E124" s="15"/>
    </row>
    <row r="125" spans="5:5" x14ac:dyDescent="0.2">
      <c r="E125" s="15"/>
    </row>
    <row r="126" spans="5:5" x14ac:dyDescent="0.2">
      <c r="E126" s="15"/>
    </row>
    <row r="127" spans="5:5" x14ac:dyDescent="0.2">
      <c r="E127" s="15"/>
    </row>
    <row r="128" spans="5:5" x14ac:dyDescent="0.2">
      <c r="E128" s="15"/>
    </row>
    <row r="129" spans="5:5" x14ac:dyDescent="0.2">
      <c r="E129" s="15"/>
    </row>
    <row r="130" spans="5:5" x14ac:dyDescent="0.2">
      <c r="E130" s="15"/>
    </row>
    <row r="131" spans="5:5" x14ac:dyDescent="0.2">
      <c r="E131" s="15"/>
    </row>
    <row r="132" spans="5:5" x14ac:dyDescent="0.2">
      <c r="E132" s="15"/>
    </row>
    <row r="133" spans="5:5" x14ac:dyDescent="0.2">
      <c r="E133" s="15"/>
    </row>
    <row r="134" spans="5:5" x14ac:dyDescent="0.2">
      <c r="E134" s="15"/>
    </row>
    <row r="135" spans="5:5" x14ac:dyDescent="0.2">
      <c r="E135" s="15"/>
    </row>
    <row r="136" spans="5:5" x14ac:dyDescent="0.2">
      <c r="E136" s="15"/>
    </row>
    <row r="137" spans="5:5" x14ac:dyDescent="0.2">
      <c r="E137" s="15"/>
    </row>
    <row r="138" spans="5:5" x14ac:dyDescent="0.2">
      <c r="E138" s="15"/>
    </row>
    <row r="139" spans="5:5" x14ac:dyDescent="0.2">
      <c r="E139" s="15"/>
    </row>
    <row r="140" spans="5:5" x14ac:dyDescent="0.2">
      <c r="E140" s="15"/>
    </row>
    <row r="141" spans="5:5" x14ac:dyDescent="0.2">
      <c r="E141" s="15"/>
    </row>
    <row r="142" spans="5:5" x14ac:dyDescent="0.2">
      <c r="E142" s="15"/>
    </row>
    <row r="143" spans="5:5" x14ac:dyDescent="0.2">
      <c r="E143" s="15"/>
    </row>
    <row r="144" spans="5:5" x14ac:dyDescent="0.2">
      <c r="E144" s="15"/>
    </row>
    <row r="145" spans="5:5" x14ac:dyDescent="0.2">
      <c r="E145" s="15"/>
    </row>
    <row r="146" spans="5:5" x14ac:dyDescent="0.2">
      <c r="E146" s="15"/>
    </row>
    <row r="147" spans="5:5" x14ac:dyDescent="0.2">
      <c r="E147" s="15"/>
    </row>
    <row r="148" spans="5:5" x14ac:dyDescent="0.2">
      <c r="E148" s="15"/>
    </row>
    <row r="149" spans="5:5" x14ac:dyDescent="0.2">
      <c r="E149" s="15"/>
    </row>
    <row r="150" spans="5:5" x14ac:dyDescent="0.2">
      <c r="E150" s="15"/>
    </row>
    <row r="151" spans="5:5" x14ac:dyDescent="0.2">
      <c r="E151" s="15"/>
    </row>
    <row r="152" spans="5:5" x14ac:dyDescent="0.2">
      <c r="E152" s="15"/>
    </row>
    <row r="153" spans="5:5" x14ac:dyDescent="0.2">
      <c r="E153" s="15"/>
    </row>
    <row r="154" spans="5:5" x14ac:dyDescent="0.2">
      <c r="E154" s="15"/>
    </row>
    <row r="155" spans="5:5" x14ac:dyDescent="0.2">
      <c r="E155" s="15"/>
    </row>
    <row r="156" spans="5:5" x14ac:dyDescent="0.2">
      <c r="E156" s="15"/>
    </row>
    <row r="157" spans="5:5" x14ac:dyDescent="0.2">
      <c r="E157" s="15"/>
    </row>
    <row r="158" spans="5:5" x14ac:dyDescent="0.2">
      <c r="E158" s="15"/>
    </row>
    <row r="159" spans="5:5" x14ac:dyDescent="0.2">
      <c r="E159" s="15"/>
    </row>
    <row r="160" spans="5:5" x14ac:dyDescent="0.2">
      <c r="E160" s="15"/>
    </row>
    <row r="161" spans="5:5" x14ac:dyDescent="0.2">
      <c r="E161" s="15"/>
    </row>
    <row r="162" spans="5:5" x14ac:dyDescent="0.2">
      <c r="E162" s="15"/>
    </row>
    <row r="163" spans="5:5" x14ac:dyDescent="0.2">
      <c r="E163" s="15"/>
    </row>
    <row r="164" spans="5:5" x14ac:dyDescent="0.2">
      <c r="E164" s="15"/>
    </row>
    <row r="165" spans="5:5" x14ac:dyDescent="0.2">
      <c r="E165" s="15"/>
    </row>
    <row r="166" spans="5:5" x14ac:dyDescent="0.2">
      <c r="E166" s="15"/>
    </row>
    <row r="167" spans="5:5" x14ac:dyDescent="0.2">
      <c r="E167" s="15"/>
    </row>
    <row r="168" spans="5:5" x14ac:dyDescent="0.2">
      <c r="E168" s="15"/>
    </row>
    <row r="169" spans="5:5" x14ac:dyDescent="0.2">
      <c r="E169" s="15"/>
    </row>
    <row r="170" spans="5:5" x14ac:dyDescent="0.2">
      <c r="E170" s="15"/>
    </row>
    <row r="171" spans="5:5" x14ac:dyDescent="0.2">
      <c r="E171" s="15"/>
    </row>
    <row r="172" spans="5:5" x14ac:dyDescent="0.2">
      <c r="E172" s="15"/>
    </row>
    <row r="173" spans="5:5" x14ac:dyDescent="0.2">
      <c r="E173" s="15"/>
    </row>
    <row r="174" spans="5:5" x14ac:dyDescent="0.2">
      <c r="E174" s="15"/>
    </row>
    <row r="175" spans="5:5" x14ac:dyDescent="0.2">
      <c r="E175" s="15"/>
    </row>
    <row r="176" spans="5:5" x14ac:dyDescent="0.2">
      <c r="E176" s="15"/>
    </row>
    <row r="177" spans="5:5" x14ac:dyDescent="0.2">
      <c r="E177" s="15"/>
    </row>
    <row r="178" spans="5:5" x14ac:dyDescent="0.2">
      <c r="E178" s="15"/>
    </row>
    <row r="179" spans="5:5" x14ac:dyDescent="0.2">
      <c r="E179" s="15"/>
    </row>
    <row r="180" spans="5:5" x14ac:dyDescent="0.2">
      <c r="E180" s="15"/>
    </row>
    <row r="181" spans="5:5" x14ac:dyDescent="0.2">
      <c r="E181" s="15"/>
    </row>
    <row r="182" spans="5:5" x14ac:dyDescent="0.2">
      <c r="E182" s="15"/>
    </row>
    <row r="183" spans="5:5" x14ac:dyDescent="0.2">
      <c r="E183" s="15"/>
    </row>
    <row r="184" spans="5:5" x14ac:dyDescent="0.2">
      <c r="E184" s="15"/>
    </row>
    <row r="185" spans="5:5" x14ac:dyDescent="0.2">
      <c r="E185" s="15"/>
    </row>
    <row r="186" spans="5:5" x14ac:dyDescent="0.2">
      <c r="E186" s="15"/>
    </row>
    <row r="187" spans="5:5" x14ac:dyDescent="0.2">
      <c r="E187" s="15"/>
    </row>
    <row r="188" spans="5:5" x14ac:dyDescent="0.2">
      <c r="E188" s="15"/>
    </row>
    <row r="189" spans="5:5" x14ac:dyDescent="0.2">
      <c r="E189" s="15"/>
    </row>
    <row r="190" spans="5:5" x14ac:dyDescent="0.2">
      <c r="E190" s="15"/>
    </row>
    <row r="191" spans="5:5" x14ac:dyDescent="0.2">
      <c r="E191" s="15"/>
    </row>
    <row r="192" spans="5:5" x14ac:dyDescent="0.2">
      <c r="E192" s="15"/>
    </row>
    <row r="193" spans="5:5" x14ac:dyDescent="0.2">
      <c r="E193" s="15"/>
    </row>
    <row r="194" spans="5:5" x14ac:dyDescent="0.2">
      <c r="E194" s="15"/>
    </row>
    <row r="195" spans="5:5" x14ac:dyDescent="0.2">
      <c r="E195" s="15"/>
    </row>
    <row r="196" spans="5:5" x14ac:dyDescent="0.2">
      <c r="E196" s="15"/>
    </row>
    <row r="197" spans="5:5" x14ac:dyDescent="0.2">
      <c r="E197" s="15"/>
    </row>
    <row r="198" spans="5:5" x14ac:dyDescent="0.2">
      <c r="E198" s="15"/>
    </row>
    <row r="199" spans="5:5" x14ac:dyDescent="0.2">
      <c r="E199" s="15"/>
    </row>
    <row r="200" spans="5:5" x14ac:dyDescent="0.2">
      <c r="E200" s="15"/>
    </row>
    <row r="201" spans="5:5" x14ac:dyDescent="0.2">
      <c r="E201" s="15"/>
    </row>
    <row r="202" spans="5:5" x14ac:dyDescent="0.2">
      <c r="E202" s="15"/>
    </row>
    <row r="203" spans="5:5" x14ac:dyDescent="0.2">
      <c r="E203" s="15"/>
    </row>
    <row r="204" spans="5:5" x14ac:dyDescent="0.2">
      <c r="E204" s="15"/>
    </row>
    <row r="205" spans="5:5" x14ac:dyDescent="0.2">
      <c r="E205" s="15"/>
    </row>
    <row r="206" spans="5:5" x14ac:dyDescent="0.2">
      <c r="E206" s="15"/>
    </row>
    <row r="207" spans="5:5" x14ac:dyDescent="0.2">
      <c r="E207" s="15"/>
    </row>
    <row r="208" spans="5:5" x14ac:dyDescent="0.2">
      <c r="E208" s="15"/>
    </row>
    <row r="209" spans="5:5" x14ac:dyDescent="0.2">
      <c r="E209" s="15"/>
    </row>
    <row r="210" spans="5:5" x14ac:dyDescent="0.2">
      <c r="E210" s="15"/>
    </row>
    <row r="211" spans="5:5" x14ac:dyDescent="0.2">
      <c r="E211" s="15"/>
    </row>
    <row r="212" spans="5:5" x14ac:dyDescent="0.2">
      <c r="E212" s="15"/>
    </row>
    <row r="213" spans="5:5" x14ac:dyDescent="0.2">
      <c r="E213" s="15"/>
    </row>
    <row r="214" spans="5:5" x14ac:dyDescent="0.2">
      <c r="E214" s="15"/>
    </row>
    <row r="215" spans="5:5" x14ac:dyDescent="0.2">
      <c r="E215" s="15"/>
    </row>
    <row r="216" spans="5:5" x14ac:dyDescent="0.2">
      <c r="E216" s="15"/>
    </row>
    <row r="217" spans="5:5" x14ac:dyDescent="0.2">
      <c r="E217" s="15"/>
    </row>
    <row r="218" spans="5:5" x14ac:dyDescent="0.2">
      <c r="E218" s="15"/>
    </row>
    <row r="219" spans="5:5" x14ac:dyDescent="0.2">
      <c r="E219" s="15"/>
    </row>
    <row r="220" spans="5:5" x14ac:dyDescent="0.2">
      <c r="E220" s="15"/>
    </row>
    <row r="221" spans="5:5" x14ac:dyDescent="0.2">
      <c r="E221" s="15"/>
    </row>
    <row r="222" spans="5:5" x14ac:dyDescent="0.2">
      <c r="E222" s="15"/>
    </row>
    <row r="223" spans="5:5" x14ac:dyDescent="0.2">
      <c r="E223" s="15"/>
    </row>
    <row r="224" spans="5:5" x14ac:dyDescent="0.2">
      <c r="E224" s="15"/>
    </row>
    <row r="225" spans="5:5" x14ac:dyDescent="0.2">
      <c r="E225" s="15"/>
    </row>
    <row r="226" spans="5:5" x14ac:dyDescent="0.2">
      <c r="E226" s="15"/>
    </row>
    <row r="227" spans="5:5" x14ac:dyDescent="0.2">
      <c r="E227" s="15"/>
    </row>
    <row r="228" spans="5:5" x14ac:dyDescent="0.2">
      <c r="E228" s="15"/>
    </row>
    <row r="229" spans="5:5" x14ac:dyDescent="0.2">
      <c r="E229" s="15"/>
    </row>
    <row r="230" spans="5:5" x14ac:dyDescent="0.2">
      <c r="E230" s="15"/>
    </row>
    <row r="231" spans="5:5" x14ac:dyDescent="0.2">
      <c r="E231" s="15"/>
    </row>
    <row r="232" spans="5:5" x14ac:dyDescent="0.2">
      <c r="E232" s="15"/>
    </row>
    <row r="233" spans="5:5" x14ac:dyDescent="0.2">
      <c r="E233" s="15"/>
    </row>
    <row r="234" spans="5:5" x14ac:dyDescent="0.2">
      <c r="E234" s="15"/>
    </row>
    <row r="235" spans="5:5" x14ac:dyDescent="0.2">
      <c r="E235" s="15"/>
    </row>
    <row r="236" spans="5:5" x14ac:dyDescent="0.2">
      <c r="E236" s="15"/>
    </row>
    <row r="237" spans="5:5" x14ac:dyDescent="0.2">
      <c r="E237" s="15"/>
    </row>
    <row r="238" spans="5:5" x14ac:dyDescent="0.2">
      <c r="E238" s="15"/>
    </row>
    <row r="239" spans="5:5" x14ac:dyDescent="0.2">
      <c r="E239" s="15"/>
    </row>
    <row r="240" spans="5:5" x14ac:dyDescent="0.2">
      <c r="E240" s="15"/>
    </row>
    <row r="241" spans="5:5" x14ac:dyDescent="0.2">
      <c r="E241" s="15"/>
    </row>
    <row r="242" spans="5:5" x14ac:dyDescent="0.2">
      <c r="E242" s="15"/>
    </row>
    <row r="243" spans="5:5" x14ac:dyDescent="0.2">
      <c r="E243" s="15"/>
    </row>
    <row r="244" spans="5:5" x14ac:dyDescent="0.2">
      <c r="E244" s="15"/>
    </row>
    <row r="245" spans="5:5" x14ac:dyDescent="0.2">
      <c r="E245" s="15"/>
    </row>
    <row r="246" spans="5:5" x14ac:dyDescent="0.2">
      <c r="E246" s="15"/>
    </row>
    <row r="247" spans="5:5" x14ac:dyDescent="0.2">
      <c r="E247" s="15"/>
    </row>
    <row r="248" spans="5:5" x14ac:dyDescent="0.2">
      <c r="E248" s="15"/>
    </row>
    <row r="249" spans="5:5" x14ac:dyDescent="0.2">
      <c r="E249" s="15"/>
    </row>
    <row r="250" spans="5:5" x14ac:dyDescent="0.2">
      <c r="E250" s="15"/>
    </row>
    <row r="251" spans="5:5" x14ac:dyDescent="0.2">
      <c r="E251" s="15"/>
    </row>
    <row r="252" spans="5:5" x14ac:dyDescent="0.2">
      <c r="E252" s="15"/>
    </row>
    <row r="253" spans="5:5" x14ac:dyDescent="0.2">
      <c r="E253" s="15"/>
    </row>
    <row r="254" spans="5:5" x14ac:dyDescent="0.2">
      <c r="E254" s="15"/>
    </row>
    <row r="255" spans="5:5" x14ac:dyDescent="0.2">
      <c r="E255" s="15"/>
    </row>
    <row r="256" spans="5:5" x14ac:dyDescent="0.2">
      <c r="E256" s="15"/>
    </row>
    <row r="257" spans="5:5" x14ac:dyDescent="0.2">
      <c r="E257" s="15"/>
    </row>
    <row r="258" spans="5:5" x14ac:dyDescent="0.2">
      <c r="E258" s="15"/>
    </row>
    <row r="259" spans="5:5" x14ac:dyDescent="0.2">
      <c r="E259" s="15"/>
    </row>
    <row r="260" spans="5:5" x14ac:dyDescent="0.2">
      <c r="E260" s="15"/>
    </row>
    <row r="261" spans="5:5" x14ac:dyDescent="0.2">
      <c r="E261" s="15"/>
    </row>
    <row r="262" spans="5:5" x14ac:dyDescent="0.2">
      <c r="E262" s="15"/>
    </row>
    <row r="263" spans="5:5" x14ac:dyDescent="0.2">
      <c r="E263" s="15"/>
    </row>
    <row r="264" spans="5:5" x14ac:dyDescent="0.2">
      <c r="E264" s="15"/>
    </row>
    <row r="265" spans="5:5" x14ac:dyDescent="0.2">
      <c r="E265" s="15"/>
    </row>
    <row r="266" spans="5:5" x14ac:dyDescent="0.2">
      <c r="E266" s="15"/>
    </row>
    <row r="267" spans="5:5" x14ac:dyDescent="0.2">
      <c r="E267" s="15"/>
    </row>
    <row r="268" spans="5:5" x14ac:dyDescent="0.2">
      <c r="E268" s="15"/>
    </row>
    <row r="269" spans="5:5" x14ac:dyDescent="0.2">
      <c r="E269" s="15"/>
    </row>
    <row r="270" spans="5:5" x14ac:dyDescent="0.2">
      <c r="E270" s="15"/>
    </row>
    <row r="271" spans="5:5" x14ac:dyDescent="0.2">
      <c r="E271" s="15"/>
    </row>
    <row r="272" spans="5:5" x14ac:dyDescent="0.2">
      <c r="E272" s="15"/>
    </row>
    <row r="273" spans="5:5" x14ac:dyDescent="0.2">
      <c r="E273" s="15"/>
    </row>
    <row r="274" spans="5:5" x14ac:dyDescent="0.2">
      <c r="E274" s="15"/>
    </row>
    <row r="275" spans="5:5" x14ac:dyDescent="0.2">
      <c r="E275" s="15"/>
    </row>
    <row r="276" spans="5:5" x14ac:dyDescent="0.2">
      <c r="E276" s="15"/>
    </row>
    <row r="277" spans="5:5" x14ac:dyDescent="0.2">
      <c r="E277" s="15"/>
    </row>
    <row r="278" spans="5:5" x14ac:dyDescent="0.2">
      <c r="E278" s="15"/>
    </row>
    <row r="279" spans="5:5" x14ac:dyDescent="0.2">
      <c r="E279" s="15"/>
    </row>
    <row r="280" spans="5:5" x14ac:dyDescent="0.2">
      <c r="E280" s="15"/>
    </row>
    <row r="281" spans="5:5" x14ac:dyDescent="0.2">
      <c r="E281" s="15"/>
    </row>
    <row r="282" spans="5:5" x14ac:dyDescent="0.2">
      <c r="E282" s="15"/>
    </row>
    <row r="283" spans="5:5" x14ac:dyDescent="0.2">
      <c r="E283" s="15"/>
    </row>
    <row r="284" spans="5:5" x14ac:dyDescent="0.2">
      <c r="E284" s="15"/>
    </row>
    <row r="285" spans="5:5" x14ac:dyDescent="0.2">
      <c r="E285" s="15"/>
    </row>
    <row r="286" spans="5:5" x14ac:dyDescent="0.2">
      <c r="E286" s="15"/>
    </row>
    <row r="287" spans="5:5" x14ac:dyDescent="0.2">
      <c r="E287" s="15"/>
    </row>
    <row r="288" spans="5:5" x14ac:dyDescent="0.2">
      <c r="E288" s="15"/>
    </row>
    <row r="289" spans="5:5" x14ac:dyDescent="0.2">
      <c r="E289" s="15"/>
    </row>
    <row r="290" spans="5:5" x14ac:dyDescent="0.2">
      <c r="E290" s="15"/>
    </row>
    <row r="291" spans="5:5" x14ac:dyDescent="0.2">
      <c r="E291" s="15"/>
    </row>
    <row r="292" spans="5:5" x14ac:dyDescent="0.2">
      <c r="E292" s="15"/>
    </row>
    <row r="293" spans="5:5" x14ac:dyDescent="0.2">
      <c r="E293" s="15"/>
    </row>
    <row r="294" spans="5:5" x14ac:dyDescent="0.2">
      <c r="E294" s="15"/>
    </row>
    <row r="295" spans="5:5" x14ac:dyDescent="0.2">
      <c r="E295" s="15"/>
    </row>
    <row r="296" spans="5:5" x14ac:dyDescent="0.2">
      <c r="E296" s="15"/>
    </row>
    <row r="297" spans="5:5" x14ac:dyDescent="0.2">
      <c r="E297" s="15"/>
    </row>
    <row r="298" spans="5:5" x14ac:dyDescent="0.2">
      <c r="E298" s="15"/>
    </row>
    <row r="299" spans="5:5" x14ac:dyDescent="0.2">
      <c r="E299" s="15"/>
    </row>
    <row r="300" spans="5:5" x14ac:dyDescent="0.2">
      <c r="E300" s="15"/>
    </row>
    <row r="301" spans="5:5" x14ac:dyDescent="0.2">
      <c r="E301" s="15"/>
    </row>
    <row r="302" spans="5:5" x14ac:dyDescent="0.2">
      <c r="E302" s="15"/>
    </row>
    <row r="303" spans="5:5" x14ac:dyDescent="0.2">
      <c r="E303" s="15"/>
    </row>
    <row r="304" spans="5:5" x14ac:dyDescent="0.2">
      <c r="E304" s="15"/>
    </row>
    <row r="305" spans="5:5" x14ac:dyDescent="0.2">
      <c r="E305" s="15"/>
    </row>
    <row r="306" spans="5:5" x14ac:dyDescent="0.2">
      <c r="E306" s="15"/>
    </row>
    <row r="307" spans="5:5" x14ac:dyDescent="0.2">
      <c r="E307" s="15"/>
    </row>
    <row r="308" spans="5:5" x14ac:dyDescent="0.2">
      <c r="E308" s="15"/>
    </row>
    <row r="309" spans="5:5" x14ac:dyDescent="0.2">
      <c r="E309" s="15"/>
    </row>
    <row r="310" spans="5:5" x14ac:dyDescent="0.2">
      <c r="E310" s="15"/>
    </row>
    <row r="311" spans="5:5" x14ac:dyDescent="0.2">
      <c r="E311" s="15"/>
    </row>
    <row r="312" spans="5:5" x14ac:dyDescent="0.2">
      <c r="E312" s="15"/>
    </row>
    <row r="313" spans="5:5" x14ac:dyDescent="0.2">
      <c r="E313" s="15"/>
    </row>
    <row r="314" spans="5:5" x14ac:dyDescent="0.2">
      <c r="E314" s="15"/>
    </row>
    <row r="315" spans="5:5" x14ac:dyDescent="0.2">
      <c r="E315" s="15"/>
    </row>
    <row r="316" spans="5:5" x14ac:dyDescent="0.2">
      <c r="E316" s="15"/>
    </row>
    <row r="317" spans="5:5" x14ac:dyDescent="0.2">
      <c r="E317" s="15"/>
    </row>
    <row r="318" spans="5:5" x14ac:dyDescent="0.2">
      <c r="E318" s="15"/>
    </row>
    <row r="319" spans="5:5" x14ac:dyDescent="0.2">
      <c r="E319" s="15"/>
    </row>
    <row r="320" spans="5:5" x14ac:dyDescent="0.2">
      <c r="E320" s="15"/>
    </row>
    <row r="321" spans="5:5" x14ac:dyDescent="0.2">
      <c r="E321" s="15"/>
    </row>
    <row r="322" spans="5:5" x14ac:dyDescent="0.2">
      <c r="E322" s="15"/>
    </row>
    <row r="323" spans="5:5" x14ac:dyDescent="0.2">
      <c r="E323" s="15"/>
    </row>
    <row r="324" spans="5:5" x14ac:dyDescent="0.2">
      <c r="E324" s="15"/>
    </row>
    <row r="325" spans="5:5" x14ac:dyDescent="0.2">
      <c r="E325" s="15"/>
    </row>
    <row r="326" spans="5:5" x14ac:dyDescent="0.2">
      <c r="E326" s="15"/>
    </row>
    <row r="327" spans="5:5" x14ac:dyDescent="0.2">
      <c r="E327" s="15"/>
    </row>
    <row r="328" spans="5:5" x14ac:dyDescent="0.2">
      <c r="E328" s="15"/>
    </row>
    <row r="329" spans="5:5" x14ac:dyDescent="0.2">
      <c r="E329" s="15"/>
    </row>
    <row r="330" spans="5:5" x14ac:dyDescent="0.2">
      <c r="E330" s="15"/>
    </row>
    <row r="331" spans="5:5" x14ac:dyDescent="0.2">
      <c r="E331" s="15"/>
    </row>
    <row r="332" spans="5:5" x14ac:dyDescent="0.2">
      <c r="E332" s="15"/>
    </row>
    <row r="333" spans="5:5" x14ac:dyDescent="0.2">
      <c r="E333" s="15"/>
    </row>
    <row r="334" spans="5:5" x14ac:dyDescent="0.2">
      <c r="E334" s="15"/>
    </row>
    <row r="335" spans="5:5" x14ac:dyDescent="0.2">
      <c r="E335" s="15"/>
    </row>
    <row r="336" spans="5:5" x14ac:dyDescent="0.2">
      <c r="E336" s="15"/>
    </row>
    <row r="337" spans="5:5" x14ac:dyDescent="0.2">
      <c r="E337" s="15"/>
    </row>
    <row r="338" spans="5:5" x14ac:dyDescent="0.2">
      <c r="E338" s="15"/>
    </row>
    <row r="339" spans="5:5" x14ac:dyDescent="0.2">
      <c r="E339" s="15"/>
    </row>
    <row r="340" spans="5:5" x14ac:dyDescent="0.2">
      <c r="E340" s="15"/>
    </row>
    <row r="341" spans="5:5" x14ac:dyDescent="0.2">
      <c r="E341" s="15"/>
    </row>
    <row r="342" spans="5:5" x14ac:dyDescent="0.2">
      <c r="E342" s="15"/>
    </row>
    <row r="343" spans="5:5" x14ac:dyDescent="0.2">
      <c r="E343" s="15"/>
    </row>
    <row r="344" spans="5:5" x14ac:dyDescent="0.2">
      <c r="E344" s="15"/>
    </row>
    <row r="345" spans="5:5" x14ac:dyDescent="0.2">
      <c r="E345" s="15"/>
    </row>
    <row r="346" spans="5:5" x14ac:dyDescent="0.2">
      <c r="E346" s="15"/>
    </row>
    <row r="347" spans="5:5" x14ac:dyDescent="0.2">
      <c r="E347" s="15"/>
    </row>
    <row r="348" spans="5:5" x14ac:dyDescent="0.2">
      <c r="E348" s="15"/>
    </row>
    <row r="349" spans="5:5" x14ac:dyDescent="0.2">
      <c r="E349" s="15"/>
    </row>
    <row r="350" spans="5:5" x14ac:dyDescent="0.2">
      <c r="E350" s="15"/>
    </row>
    <row r="351" spans="5:5" x14ac:dyDescent="0.2">
      <c r="E351" s="15"/>
    </row>
    <row r="352" spans="5:5" x14ac:dyDescent="0.2">
      <c r="E352" s="15"/>
    </row>
    <row r="353" spans="5:5" x14ac:dyDescent="0.2">
      <c r="E353" s="15"/>
    </row>
    <row r="354" spans="5:5" x14ac:dyDescent="0.2">
      <c r="E354" s="15"/>
    </row>
    <row r="355" spans="5:5" x14ac:dyDescent="0.2">
      <c r="E355" s="15"/>
    </row>
    <row r="356" spans="5:5" x14ac:dyDescent="0.2">
      <c r="E356" s="15"/>
    </row>
    <row r="357" spans="5:5" x14ac:dyDescent="0.2">
      <c r="E357" s="15"/>
    </row>
    <row r="358" spans="5:5" x14ac:dyDescent="0.2">
      <c r="E358" s="15"/>
    </row>
    <row r="359" spans="5:5" x14ac:dyDescent="0.2">
      <c r="E359" s="15"/>
    </row>
    <row r="360" spans="5:5" x14ac:dyDescent="0.2">
      <c r="E360" s="15"/>
    </row>
    <row r="361" spans="5:5" x14ac:dyDescent="0.2">
      <c r="E361" s="15"/>
    </row>
    <row r="362" spans="5:5" x14ac:dyDescent="0.2">
      <c r="E362" s="15"/>
    </row>
    <row r="363" spans="5:5" x14ac:dyDescent="0.2">
      <c r="E363" s="15"/>
    </row>
    <row r="364" spans="5:5" x14ac:dyDescent="0.2">
      <c r="E364" s="15"/>
    </row>
    <row r="365" spans="5:5" x14ac:dyDescent="0.2">
      <c r="E365" s="15"/>
    </row>
    <row r="366" spans="5:5" x14ac:dyDescent="0.2">
      <c r="E366" s="15"/>
    </row>
    <row r="367" spans="5:5" x14ac:dyDescent="0.2">
      <c r="E367" s="15"/>
    </row>
    <row r="368" spans="5:5" x14ac:dyDescent="0.2">
      <c r="E368" s="15"/>
    </row>
    <row r="369" spans="5:5" x14ac:dyDescent="0.2">
      <c r="E369" s="15"/>
    </row>
    <row r="370" spans="5:5" x14ac:dyDescent="0.2">
      <c r="E370" s="15"/>
    </row>
    <row r="371" spans="5:5" x14ac:dyDescent="0.2">
      <c r="E371" s="15"/>
    </row>
    <row r="372" spans="5:5" x14ac:dyDescent="0.2">
      <c r="E372" s="15"/>
    </row>
    <row r="373" spans="5:5" x14ac:dyDescent="0.2">
      <c r="E373" s="15"/>
    </row>
    <row r="374" spans="5:5" x14ac:dyDescent="0.2">
      <c r="E374" s="15"/>
    </row>
    <row r="375" spans="5:5" x14ac:dyDescent="0.2">
      <c r="E375" s="15"/>
    </row>
    <row r="376" spans="5:5" x14ac:dyDescent="0.2">
      <c r="E376" s="15"/>
    </row>
    <row r="377" spans="5:5" x14ac:dyDescent="0.2">
      <c r="E377" s="15"/>
    </row>
    <row r="378" spans="5:5" x14ac:dyDescent="0.2">
      <c r="E378" s="15"/>
    </row>
    <row r="379" spans="5:5" x14ac:dyDescent="0.2">
      <c r="E379" s="15"/>
    </row>
    <row r="380" spans="5:5" x14ac:dyDescent="0.2">
      <c r="E380" s="15"/>
    </row>
    <row r="381" spans="5:5" x14ac:dyDescent="0.2">
      <c r="E381" s="15"/>
    </row>
    <row r="382" spans="5:5" x14ac:dyDescent="0.2">
      <c r="E382" s="15"/>
    </row>
    <row r="383" spans="5:5" x14ac:dyDescent="0.2">
      <c r="E383" s="15"/>
    </row>
    <row r="384" spans="5:5" x14ac:dyDescent="0.2">
      <c r="E384" s="15"/>
    </row>
    <row r="385" spans="5:5" x14ac:dyDescent="0.2">
      <c r="E385" s="15"/>
    </row>
    <row r="386" spans="5:5" x14ac:dyDescent="0.2">
      <c r="E386" s="15"/>
    </row>
    <row r="387" spans="5:5" x14ac:dyDescent="0.2">
      <c r="E387" s="15"/>
    </row>
    <row r="388" spans="5:5" x14ac:dyDescent="0.2">
      <c r="E388" s="15"/>
    </row>
    <row r="389" spans="5:5" x14ac:dyDescent="0.2">
      <c r="E389" s="15"/>
    </row>
    <row r="390" spans="5:5" x14ac:dyDescent="0.2">
      <c r="E390" s="15"/>
    </row>
    <row r="391" spans="5:5" x14ac:dyDescent="0.2">
      <c r="E391" s="15"/>
    </row>
    <row r="392" spans="5:5" x14ac:dyDescent="0.2">
      <c r="E392" s="15"/>
    </row>
    <row r="393" spans="5:5" x14ac:dyDescent="0.2">
      <c r="E393" s="15"/>
    </row>
    <row r="394" spans="5:5" x14ac:dyDescent="0.2">
      <c r="E394" s="15"/>
    </row>
    <row r="395" spans="5:5" x14ac:dyDescent="0.2">
      <c r="E395" s="15"/>
    </row>
    <row r="396" spans="5:5" x14ac:dyDescent="0.2">
      <c r="E396" s="15"/>
    </row>
    <row r="397" spans="5:5" x14ac:dyDescent="0.2">
      <c r="E397" s="15"/>
    </row>
    <row r="398" spans="5:5" x14ac:dyDescent="0.2">
      <c r="E398" s="15"/>
    </row>
    <row r="399" spans="5:5" x14ac:dyDescent="0.2">
      <c r="E399" s="15"/>
    </row>
    <row r="400" spans="5:5" x14ac:dyDescent="0.2">
      <c r="E400" s="15"/>
    </row>
    <row r="401" spans="5:5" x14ac:dyDescent="0.2">
      <c r="E401" s="15"/>
    </row>
    <row r="402" spans="5:5" x14ac:dyDescent="0.2">
      <c r="E402" s="15"/>
    </row>
    <row r="403" spans="5:5" x14ac:dyDescent="0.2">
      <c r="E403" s="15"/>
    </row>
    <row r="404" spans="5:5" x14ac:dyDescent="0.2">
      <c r="E404" s="15"/>
    </row>
    <row r="405" spans="5:5" x14ac:dyDescent="0.2">
      <c r="E405" s="15"/>
    </row>
    <row r="406" spans="5:5" x14ac:dyDescent="0.2">
      <c r="E406" s="15"/>
    </row>
    <row r="407" spans="5:5" x14ac:dyDescent="0.2">
      <c r="E407" s="15"/>
    </row>
    <row r="408" spans="5:5" x14ac:dyDescent="0.2">
      <c r="E408" s="15"/>
    </row>
    <row r="409" spans="5:5" x14ac:dyDescent="0.2">
      <c r="E409" s="15"/>
    </row>
    <row r="410" spans="5:5" x14ac:dyDescent="0.2">
      <c r="E410" s="15"/>
    </row>
    <row r="411" spans="5:5" x14ac:dyDescent="0.2">
      <c r="E411" s="15"/>
    </row>
    <row r="412" spans="5:5" x14ac:dyDescent="0.2">
      <c r="E412" s="15"/>
    </row>
    <row r="413" spans="5:5" x14ac:dyDescent="0.2">
      <c r="E413" s="15"/>
    </row>
    <row r="414" spans="5:5" x14ac:dyDescent="0.2">
      <c r="E414" s="15"/>
    </row>
    <row r="415" spans="5:5" x14ac:dyDescent="0.2">
      <c r="E415" s="15"/>
    </row>
    <row r="416" spans="5:5" x14ac:dyDescent="0.2">
      <c r="E416" s="15"/>
    </row>
    <row r="417" spans="5:5" x14ac:dyDescent="0.2">
      <c r="E417" s="15"/>
    </row>
    <row r="418" spans="5:5" x14ac:dyDescent="0.2">
      <c r="E418" s="15"/>
    </row>
    <row r="419" spans="5:5" x14ac:dyDescent="0.2">
      <c r="E419" s="15"/>
    </row>
    <row r="420" spans="5:5" x14ac:dyDescent="0.2">
      <c r="E420" s="15"/>
    </row>
    <row r="421" spans="5:5" x14ac:dyDescent="0.2">
      <c r="E421" s="15"/>
    </row>
    <row r="422" spans="5:5" x14ac:dyDescent="0.2">
      <c r="E422" s="15"/>
    </row>
    <row r="423" spans="5:5" x14ac:dyDescent="0.2">
      <c r="E423" s="15"/>
    </row>
    <row r="424" spans="5:5" x14ac:dyDescent="0.2">
      <c r="E424" s="15"/>
    </row>
    <row r="425" spans="5:5" x14ac:dyDescent="0.2">
      <c r="E425" s="15"/>
    </row>
    <row r="426" spans="5:5" x14ac:dyDescent="0.2">
      <c r="E426" s="15"/>
    </row>
    <row r="427" spans="5:5" x14ac:dyDescent="0.2">
      <c r="E427" s="15"/>
    </row>
    <row r="428" spans="5:5" x14ac:dyDescent="0.2">
      <c r="E428" s="15"/>
    </row>
    <row r="429" spans="5:5" x14ac:dyDescent="0.2">
      <c r="E429" s="15"/>
    </row>
    <row r="430" spans="5:5" x14ac:dyDescent="0.2">
      <c r="E430" s="15"/>
    </row>
    <row r="431" spans="5:5" x14ac:dyDescent="0.2">
      <c r="E431" s="15"/>
    </row>
    <row r="432" spans="5:5" x14ac:dyDescent="0.2">
      <c r="E432" s="15"/>
    </row>
    <row r="433" spans="5:5" x14ac:dyDescent="0.2">
      <c r="E433" s="15"/>
    </row>
    <row r="434" spans="5:5" x14ac:dyDescent="0.2">
      <c r="E434" s="15"/>
    </row>
    <row r="435" spans="5:5" x14ac:dyDescent="0.2">
      <c r="E435" s="15"/>
    </row>
    <row r="436" spans="5:5" x14ac:dyDescent="0.2">
      <c r="E436" s="15"/>
    </row>
    <row r="437" spans="5:5" x14ac:dyDescent="0.2">
      <c r="E437" s="15"/>
    </row>
    <row r="438" spans="5:5" x14ac:dyDescent="0.2">
      <c r="E438" s="15"/>
    </row>
    <row r="439" spans="5:5" x14ac:dyDescent="0.2">
      <c r="E439" s="15"/>
    </row>
    <row r="440" spans="5:5" x14ac:dyDescent="0.2">
      <c r="E440" s="15"/>
    </row>
    <row r="441" spans="5:5" x14ac:dyDescent="0.2">
      <c r="E441" s="15"/>
    </row>
    <row r="442" spans="5:5" x14ac:dyDescent="0.2">
      <c r="E442" s="15"/>
    </row>
    <row r="443" spans="5:5" x14ac:dyDescent="0.2">
      <c r="E443" s="15"/>
    </row>
    <row r="444" spans="5:5" x14ac:dyDescent="0.2">
      <c r="E444" s="15"/>
    </row>
    <row r="445" spans="5:5" x14ac:dyDescent="0.2">
      <c r="E445" s="15"/>
    </row>
    <row r="446" spans="5:5" x14ac:dyDescent="0.2">
      <c r="E446" s="15"/>
    </row>
    <row r="447" spans="5:5" x14ac:dyDescent="0.2">
      <c r="E447" s="15"/>
    </row>
    <row r="448" spans="5:5" x14ac:dyDescent="0.2">
      <c r="E448" s="15"/>
    </row>
    <row r="449" spans="5:5" x14ac:dyDescent="0.2">
      <c r="E449" s="15"/>
    </row>
    <row r="450" spans="5:5" x14ac:dyDescent="0.2">
      <c r="E450" s="15"/>
    </row>
    <row r="451" spans="5:5" x14ac:dyDescent="0.2">
      <c r="E451" s="15"/>
    </row>
    <row r="452" spans="5:5" x14ac:dyDescent="0.2">
      <c r="E452" s="15"/>
    </row>
    <row r="453" spans="5:5" x14ac:dyDescent="0.2">
      <c r="E453" s="15"/>
    </row>
    <row r="454" spans="5:5" x14ac:dyDescent="0.2">
      <c r="E454" s="15"/>
    </row>
    <row r="455" spans="5:5" x14ac:dyDescent="0.2">
      <c r="E455" s="15"/>
    </row>
    <row r="456" spans="5:5" x14ac:dyDescent="0.2">
      <c r="E456" s="15"/>
    </row>
    <row r="457" spans="5:5" x14ac:dyDescent="0.2">
      <c r="E457" s="15"/>
    </row>
    <row r="458" spans="5:5" x14ac:dyDescent="0.2">
      <c r="E458" s="15"/>
    </row>
    <row r="459" spans="5:5" x14ac:dyDescent="0.2">
      <c r="E459" s="15"/>
    </row>
    <row r="460" spans="5:5" x14ac:dyDescent="0.2">
      <c r="E460" s="15"/>
    </row>
    <row r="461" spans="5:5" x14ac:dyDescent="0.2">
      <c r="E461" s="15"/>
    </row>
    <row r="462" spans="5:5" x14ac:dyDescent="0.2">
      <c r="E462" s="15"/>
    </row>
    <row r="463" spans="5:5" x14ac:dyDescent="0.2">
      <c r="E463" s="15"/>
    </row>
    <row r="464" spans="5:5" x14ac:dyDescent="0.2">
      <c r="E464" s="15"/>
    </row>
    <row r="465" spans="5:5" x14ac:dyDescent="0.2">
      <c r="E465" s="15"/>
    </row>
    <row r="466" spans="5:5" x14ac:dyDescent="0.2">
      <c r="E466" s="15"/>
    </row>
    <row r="467" spans="5:5" x14ac:dyDescent="0.2">
      <c r="E467" s="15"/>
    </row>
    <row r="468" spans="5:5" x14ac:dyDescent="0.2">
      <c r="E468" s="15"/>
    </row>
    <row r="469" spans="5:5" x14ac:dyDescent="0.2">
      <c r="E469" s="15"/>
    </row>
    <row r="470" spans="5:5" x14ac:dyDescent="0.2">
      <c r="E470" s="15"/>
    </row>
    <row r="471" spans="5:5" x14ac:dyDescent="0.2">
      <c r="E471" s="15"/>
    </row>
    <row r="472" spans="5:5" x14ac:dyDescent="0.2">
      <c r="E472" s="15"/>
    </row>
    <row r="473" spans="5:5" x14ac:dyDescent="0.2">
      <c r="E473" s="15"/>
    </row>
    <row r="474" spans="5:5" x14ac:dyDescent="0.2">
      <c r="E474" s="15"/>
    </row>
    <row r="475" spans="5:5" x14ac:dyDescent="0.2">
      <c r="E475" s="15"/>
    </row>
    <row r="476" spans="5:5" x14ac:dyDescent="0.2">
      <c r="E476" s="15"/>
    </row>
    <row r="477" spans="5:5" x14ac:dyDescent="0.2">
      <c r="E477" s="15"/>
    </row>
    <row r="478" spans="5:5" x14ac:dyDescent="0.2">
      <c r="E478" s="15"/>
    </row>
    <row r="479" spans="5:5" x14ac:dyDescent="0.2">
      <c r="E479" s="15"/>
    </row>
    <row r="480" spans="5:5" x14ac:dyDescent="0.2">
      <c r="E480" s="15"/>
    </row>
    <row r="481" spans="5:5" x14ac:dyDescent="0.2">
      <c r="E481" s="15"/>
    </row>
    <row r="482" spans="5:5" x14ac:dyDescent="0.2">
      <c r="E482" s="15"/>
    </row>
    <row r="483" spans="5:5" x14ac:dyDescent="0.2">
      <c r="E483" s="15"/>
    </row>
    <row r="484" spans="5:5" x14ac:dyDescent="0.2">
      <c r="E484" s="15"/>
    </row>
    <row r="485" spans="5:5" x14ac:dyDescent="0.2">
      <c r="E485" s="15"/>
    </row>
    <row r="486" spans="5:5" x14ac:dyDescent="0.2">
      <c r="E486" s="15"/>
    </row>
    <row r="487" spans="5:5" x14ac:dyDescent="0.2">
      <c r="E487" s="15"/>
    </row>
    <row r="488" spans="5:5" x14ac:dyDescent="0.2">
      <c r="E488" s="15"/>
    </row>
    <row r="489" spans="5:5" x14ac:dyDescent="0.2">
      <c r="E489" s="15"/>
    </row>
    <row r="490" spans="5:5" x14ac:dyDescent="0.2">
      <c r="E490" s="15"/>
    </row>
    <row r="491" spans="5:5" x14ac:dyDescent="0.2">
      <c r="E491" s="15"/>
    </row>
    <row r="492" spans="5:5" x14ac:dyDescent="0.2">
      <c r="E492" s="15"/>
    </row>
    <row r="493" spans="5:5" x14ac:dyDescent="0.2">
      <c r="E493" s="15"/>
    </row>
    <row r="494" spans="5:5" x14ac:dyDescent="0.2">
      <c r="E494" s="15"/>
    </row>
    <row r="495" spans="5:5" x14ac:dyDescent="0.2">
      <c r="E495" s="15"/>
    </row>
    <row r="496" spans="5:5" x14ac:dyDescent="0.2">
      <c r="E496" s="15"/>
    </row>
    <row r="497" spans="5:5" x14ac:dyDescent="0.2">
      <c r="E497" s="15"/>
    </row>
    <row r="498" spans="5:5" x14ac:dyDescent="0.2">
      <c r="E498" s="15"/>
    </row>
    <row r="499" spans="5:5" x14ac:dyDescent="0.2">
      <c r="E499" s="15"/>
    </row>
    <row r="500" spans="5:5" x14ac:dyDescent="0.2">
      <c r="E500" s="15"/>
    </row>
    <row r="501" spans="5:5" x14ac:dyDescent="0.2">
      <c r="E501" s="15"/>
    </row>
    <row r="502" spans="5:5" x14ac:dyDescent="0.2">
      <c r="E502" s="15"/>
    </row>
    <row r="503" spans="5:5" x14ac:dyDescent="0.2">
      <c r="E503" s="15"/>
    </row>
    <row r="504" spans="5:5" x14ac:dyDescent="0.2">
      <c r="E504" s="15"/>
    </row>
    <row r="505" spans="5:5" x14ac:dyDescent="0.2">
      <c r="E505" s="15"/>
    </row>
    <row r="506" spans="5:5" x14ac:dyDescent="0.2">
      <c r="E506" s="15"/>
    </row>
    <row r="507" spans="5:5" x14ac:dyDescent="0.2">
      <c r="E507" s="15"/>
    </row>
    <row r="508" spans="5:5" x14ac:dyDescent="0.2">
      <c r="E508" s="15"/>
    </row>
    <row r="509" spans="5:5" x14ac:dyDescent="0.2">
      <c r="E509" s="15"/>
    </row>
    <row r="510" spans="5:5" x14ac:dyDescent="0.2">
      <c r="E510" s="15"/>
    </row>
    <row r="511" spans="5:5" x14ac:dyDescent="0.2">
      <c r="E511" s="15"/>
    </row>
    <row r="512" spans="5:5" x14ac:dyDescent="0.2">
      <c r="E512" s="15"/>
    </row>
    <row r="513" spans="5:5" x14ac:dyDescent="0.2">
      <c r="E513" s="15"/>
    </row>
    <row r="514" spans="5:5" x14ac:dyDescent="0.2">
      <c r="E514" s="15"/>
    </row>
    <row r="515" spans="5:5" x14ac:dyDescent="0.2">
      <c r="E515" s="15"/>
    </row>
    <row r="516" spans="5:5" x14ac:dyDescent="0.2">
      <c r="E516" s="15"/>
    </row>
    <row r="517" spans="5:5" x14ac:dyDescent="0.2">
      <c r="E517" s="15"/>
    </row>
    <row r="518" spans="5:5" x14ac:dyDescent="0.2">
      <c r="E518" s="15"/>
    </row>
    <row r="519" spans="5:5" x14ac:dyDescent="0.2">
      <c r="E519" s="15"/>
    </row>
    <row r="520" spans="5:5" x14ac:dyDescent="0.2">
      <c r="E520" s="15"/>
    </row>
    <row r="521" spans="5:5" x14ac:dyDescent="0.2">
      <c r="E521" s="15"/>
    </row>
    <row r="522" spans="5:5" x14ac:dyDescent="0.2">
      <c r="E522" s="15"/>
    </row>
    <row r="523" spans="5:5" x14ac:dyDescent="0.2">
      <c r="E523" s="15"/>
    </row>
    <row r="524" spans="5:5" x14ac:dyDescent="0.2">
      <c r="E524" s="15"/>
    </row>
    <row r="525" spans="5:5" x14ac:dyDescent="0.2">
      <c r="E525" s="15"/>
    </row>
    <row r="526" spans="5:5" x14ac:dyDescent="0.2">
      <c r="E526" s="15"/>
    </row>
    <row r="527" spans="5:5" x14ac:dyDescent="0.2">
      <c r="E527" s="15"/>
    </row>
    <row r="528" spans="5:5" x14ac:dyDescent="0.2">
      <c r="E528" s="15"/>
    </row>
    <row r="529" spans="5:5" x14ac:dyDescent="0.2">
      <c r="E529" s="15"/>
    </row>
    <row r="530" spans="5:5" x14ac:dyDescent="0.2">
      <c r="E530" s="15"/>
    </row>
    <row r="531" spans="5:5" x14ac:dyDescent="0.2">
      <c r="E531" s="15"/>
    </row>
    <row r="532" spans="5:5" x14ac:dyDescent="0.2">
      <c r="E532" s="15"/>
    </row>
    <row r="533" spans="5:5" x14ac:dyDescent="0.2">
      <c r="E533" s="15"/>
    </row>
    <row r="534" spans="5:5" x14ac:dyDescent="0.2">
      <c r="E534" s="15"/>
    </row>
    <row r="535" spans="5:5" x14ac:dyDescent="0.2">
      <c r="E535" s="15"/>
    </row>
    <row r="536" spans="5:5" x14ac:dyDescent="0.2">
      <c r="E536" s="15"/>
    </row>
    <row r="537" spans="5:5" x14ac:dyDescent="0.2">
      <c r="E537" s="15"/>
    </row>
    <row r="538" spans="5:5" x14ac:dyDescent="0.2">
      <c r="E538" s="15"/>
    </row>
    <row r="539" spans="5:5" x14ac:dyDescent="0.2">
      <c r="E539" s="15"/>
    </row>
    <row r="540" spans="5:5" x14ac:dyDescent="0.2">
      <c r="E540" s="15"/>
    </row>
    <row r="541" spans="5:5" x14ac:dyDescent="0.2">
      <c r="E541" s="15"/>
    </row>
    <row r="542" spans="5:5" x14ac:dyDescent="0.2">
      <c r="E542" s="15"/>
    </row>
    <row r="543" spans="5:5" x14ac:dyDescent="0.2">
      <c r="E543" s="15"/>
    </row>
    <row r="544" spans="5:5" x14ac:dyDescent="0.2">
      <c r="E544" s="15"/>
    </row>
    <row r="545" spans="5:5" x14ac:dyDescent="0.2">
      <c r="E545" s="15"/>
    </row>
    <row r="546" spans="5:5" x14ac:dyDescent="0.2">
      <c r="E546" s="15"/>
    </row>
    <row r="547" spans="5:5" x14ac:dyDescent="0.2">
      <c r="E547" s="15"/>
    </row>
    <row r="548" spans="5:5" x14ac:dyDescent="0.2">
      <c r="E548" s="15"/>
    </row>
    <row r="549" spans="5:5" x14ac:dyDescent="0.2">
      <c r="E549" s="15"/>
    </row>
    <row r="550" spans="5:5" x14ac:dyDescent="0.2">
      <c r="E550" s="15"/>
    </row>
  </sheetData>
  <sheetProtection algorithmName="SHA-512" hashValue="W4OdlEHWxv8BYskBLWP7hMcRVsBscY5OBEhxPaMp5pRkbuY3k2RQwlmwVCEYmYEuMz3qY9921seAJQEAj0SE3A==" saltValue="IgmUkQEJ+fFoUTT4lX7IBw==" spinCount="100000" sheet="1" objects="1" scenarios="1"/>
  <mergeCells count="7">
    <mergeCell ref="C35:D35"/>
    <mergeCell ref="C15:D15"/>
    <mergeCell ref="A1:F1"/>
    <mergeCell ref="A2:F2"/>
    <mergeCell ref="A3:F4"/>
    <mergeCell ref="A5:F5"/>
    <mergeCell ref="C6:E6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A551"/>
  <sheetViews>
    <sheetView tabSelected="1" view="pageBreakPreview" zoomScaleNormal="100" zoomScaleSheetLayoutView="100" workbookViewId="0">
      <selection activeCell="C15" sqref="C15:C30"/>
    </sheetView>
  </sheetViews>
  <sheetFormatPr defaultColWidth="9.140625" defaultRowHeight="12.75" x14ac:dyDescent="0.2"/>
  <cols>
    <col min="1" max="1" width="5.28515625" style="15" customWidth="1"/>
    <col min="2" max="2" width="49" style="15" customWidth="1"/>
    <col min="3" max="3" width="8.85546875" style="15" customWidth="1"/>
    <col min="4" max="4" width="12.42578125" style="16" customWidth="1"/>
    <col min="5" max="5" width="13.5703125" style="17" customWidth="1"/>
    <col min="6" max="6" width="37.85546875" style="8" customWidth="1"/>
    <col min="7" max="16384" width="9.140625" style="8"/>
  </cols>
  <sheetData>
    <row r="1" spans="1:53" x14ac:dyDescent="0.2">
      <c r="A1" s="88" t="str">
        <f>Summary!A1</f>
        <v>Eastern Iowa Airport</v>
      </c>
      <c r="B1" s="97"/>
      <c r="C1" s="97"/>
      <c r="D1" s="97"/>
      <c r="E1" s="97"/>
      <c r="F1" s="89"/>
    </row>
    <row r="2" spans="1:53" x14ac:dyDescent="0.2">
      <c r="A2" s="90" t="s">
        <v>0</v>
      </c>
      <c r="B2" s="98"/>
      <c r="C2" s="98"/>
      <c r="D2" s="98"/>
      <c r="E2" s="98"/>
      <c r="F2" s="91"/>
    </row>
    <row r="3" spans="1:53" x14ac:dyDescent="0.2">
      <c r="A3" s="99" t="s">
        <v>14</v>
      </c>
      <c r="B3" s="100"/>
      <c r="C3" s="100"/>
      <c r="D3" s="100"/>
      <c r="E3" s="100"/>
      <c r="F3" s="101"/>
    </row>
    <row r="4" spans="1:53" ht="13.5" thickBot="1" x14ac:dyDescent="0.25">
      <c r="A4" s="102"/>
      <c r="B4" s="103"/>
      <c r="C4" s="103"/>
      <c r="D4" s="103"/>
      <c r="E4" s="103"/>
      <c r="F4" s="104"/>
    </row>
    <row r="5" spans="1:53" ht="13.5" thickBot="1" x14ac:dyDescent="0.25">
      <c r="A5" s="93" t="s">
        <v>62</v>
      </c>
      <c r="B5" s="94"/>
      <c r="C5" s="94"/>
      <c r="D5" s="94"/>
      <c r="E5" s="94"/>
      <c r="F5" s="105"/>
    </row>
    <row r="6" spans="1:53" s="10" customFormat="1" ht="13.5" thickBot="1" x14ac:dyDescent="0.25">
      <c r="A6" s="30" t="s">
        <v>24</v>
      </c>
      <c r="B6" s="31"/>
      <c r="C6" s="106" t="s">
        <v>18</v>
      </c>
      <c r="D6" s="107"/>
      <c r="E6" s="108"/>
      <c r="F6" s="32" t="s">
        <v>13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s="12" customFormat="1" x14ac:dyDescent="0.2">
      <c r="A7" s="33" t="s">
        <v>49</v>
      </c>
      <c r="B7" s="36"/>
      <c r="C7" s="46" t="s">
        <v>1</v>
      </c>
      <c r="D7" s="76" t="s">
        <v>2</v>
      </c>
      <c r="E7" s="77" t="s">
        <v>3</v>
      </c>
      <c r="F7" s="5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s="12" customFormat="1" ht="13.5" customHeight="1" x14ac:dyDescent="0.2">
      <c r="A8" s="24"/>
      <c r="B8" s="36" t="s">
        <v>84</v>
      </c>
      <c r="C8" s="84"/>
      <c r="D8" s="37">
        <v>0</v>
      </c>
      <c r="E8" s="155">
        <f t="shared" ref="E8:E11" si="0">C8*D8</f>
        <v>0</v>
      </c>
      <c r="F8" s="56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s="12" customFormat="1" x14ac:dyDescent="0.2">
      <c r="A9" s="24"/>
      <c r="B9" s="54" t="s">
        <v>85</v>
      </c>
      <c r="C9" s="84"/>
      <c r="D9" s="37">
        <v>0</v>
      </c>
      <c r="E9" s="155">
        <f t="shared" si="0"/>
        <v>0</v>
      </c>
      <c r="F9" s="75" t="s">
        <v>101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s="12" customFormat="1" x14ac:dyDescent="0.2">
      <c r="A10" s="24"/>
      <c r="B10" s="54"/>
      <c r="C10" s="84"/>
      <c r="D10" s="37">
        <v>0</v>
      </c>
      <c r="E10" s="155">
        <f t="shared" si="0"/>
        <v>0</v>
      </c>
      <c r="F10" s="56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s="12" customFormat="1" x14ac:dyDescent="0.2">
      <c r="A11" s="24"/>
      <c r="B11" s="55" t="s">
        <v>68</v>
      </c>
      <c r="C11" s="84"/>
      <c r="D11" s="37">
        <v>0</v>
      </c>
      <c r="E11" s="155">
        <f t="shared" si="0"/>
        <v>0</v>
      </c>
      <c r="F11" s="56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s="12" customFormat="1" x14ac:dyDescent="0.2">
      <c r="A12" s="24"/>
      <c r="B12" s="36"/>
      <c r="C12" s="84"/>
      <c r="D12" s="37">
        <v>0</v>
      </c>
      <c r="E12" s="155">
        <f t="shared" ref="E12" si="1">C12*D12</f>
        <v>0</v>
      </c>
      <c r="F12" s="56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s="13" customFormat="1" ht="13.5" thickBot="1" x14ac:dyDescent="0.25">
      <c r="A13" s="42"/>
      <c r="B13" s="45" t="str">
        <f>A7</f>
        <v>Consumables</v>
      </c>
      <c r="C13" s="95" t="s">
        <v>4</v>
      </c>
      <c r="D13" s="96"/>
      <c r="E13" s="43">
        <f>SUM(E8:E12)</f>
        <v>0</v>
      </c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12" customFormat="1" x14ac:dyDescent="0.2">
      <c r="A14" s="33" t="s">
        <v>50</v>
      </c>
      <c r="B14" s="36"/>
      <c r="C14" s="46" t="s">
        <v>1</v>
      </c>
      <c r="D14" s="76" t="s">
        <v>2</v>
      </c>
      <c r="E14" s="158" t="s">
        <v>3</v>
      </c>
      <c r="F14" s="5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s="12" customFormat="1" x14ac:dyDescent="0.2">
      <c r="A15" s="24"/>
      <c r="B15" s="36" t="s">
        <v>23</v>
      </c>
      <c r="C15" s="60"/>
      <c r="D15" s="37">
        <v>0</v>
      </c>
      <c r="E15" s="155">
        <f t="shared" ref="E15:E19" si="2">C15*D15</f>
        <v>0</v>
      </c>
      <c r="F15" s="56"/>
      <c r="G15" s="8"/>
      <c r="H15" s="1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s="12" customFormat="1" x14ac:dyDescent="0.2">
      <c r="A16" s="24"/>
      <c r="B16" s="36" t="s">
        <v>17</v>
      </c>
      <c r="C16" s="60"/>
      <c r="D16" s="37">
        <v>0</v>
      </c>
      <c r="E16" s="155">
        <f t="shared" si="2"/>
        <v>0</v>
      </c>
      <c r="F16" s="56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s="12" customFormat="1" x14ac:dyDescent="0.2">
      <c r="A17" s="24"/>
      <c r="B17" s="36" t="s">
        <v>22</v>
      </c>
      <c r="C17" s="60"/>
      <c r="D17" s="37">
        <v>0</v>
      </c>
      <c r="E17" s="155">
        <f t="shared" si="2"/>
        <v>0</v>
      </c>
      <c r="F17" s="56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s="12" customFormat="1" ht="13.5" customHeight="1" x14ac:dyDescent="0.2">
      <c r="A18" s="24"/>
      <c r="B18" s="36" t="s">
        <v>5</v>
      </c>
      <c r="C18" s="60"/>
      <c r="D18" s="37">
        <v>0</v>
      </c>
      <c r="E18" s="155">
        <f t="shared" si="2"/>
        <v>0</v>
      </c>
      <c r="F18" s="56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s="12" customFormat="1" x14ac:dyDescent="0.2">
      <c r="A19" s="24"/>
      <c r="B19" s="36" t="s">
        <v>6</v>
      </c>
      <c r="C19" s="60"/>
      <c r="D19" s="37">
        <v>0</v>
      </c>
      <c r="E19" s="155">
        <f t="shared" si="2"/>
        <v>0</v>
      </c>
      <c r="F19" s="56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s="12" customFormat="1" x14ac:dyDescent="0.2">
      <c r="A20" s="24"/>
      <c r="B20" s="36" t="s">
        <v>7</v>
      </c>
      <c r="C20" s="60"/>
      <c r="D20" s="37">
        <v>0</v>
      </c>
      <c r="E20" s="155">
        <f t="shared" ref="E20:E29" si="3">C20*D20</f>
        <v>0</v>
      </c>
      <c r="F20" s="56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s="12" customFormat="1" x14ac:dyDescent="0.2">
      <c r="A21" s="24"/>
      <c r="B21" s="36" t="s">
        <v>15</v>
      </c>
      <c r="C21" s="60"/>
      <c r="D21" s="37">
        <v>0</v>
      </c>
      <c r="E21" s="155">
        <f t="shared" si="3"/>
        <v>0</v>
      </c>
      <c r="F21" s="5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s="12" customFormat="1" x14ac:dyDescent="0.2">
      <c r="A22" s="24"/>
      <c r="B22" s="36" t="s">
        <v>8</v>
      </c>
      <c r="C22" s="60"/>
      <c r="D22" s="37">
        <v>0</v>
      </c>
      <c r="E22" s="155">
        <f t="shared" si="3"/>
        <v>0</v>
      </c>
      <c r="F22" s="56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s="12" customFormat="1" x14ac:dyDescent="0.2">
      <c r="A23" s="24"/>
      <c r="B23" s="36" t="s">
        <v>9</v>
      </c>
      <c r="C23" s="60"/>
      <c r="D23" s="37">
        <v>0</v>
      </c>
      <c r="E23" s="155">
        <f t="shared" si="3"/>
        <v>0</v>
      </c>
      <c r="F23" s="56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s="12" customFormat="1" ht="13.5" customHeight="1" x14ac:dyDescent="0.2">
      <c r="A24" s="24"/>
      <c r="B24" s="36" t="s">
        <v>65</v>
      </c>
      <c r="C24" s="60"/>
      <c r="D24" s="37">
        <v>0</v>
      </c>
      <c r="E24" s="155">
        <f t="shared" si="3"/>
        <v>0</v>
      </c>
      <c r="F24" s="5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s="12" customFormat="1" x14ac:dyDescent="0.2">
      <c r="A25" s="24"/>
      <c r="B25" s="36" t="s">
        <v>10</v>
      </c>
      <c r="C25" s="60"/>
      <c r="D25" s="37">
        <v>0</v>
      </c>
      <c r="E25" s="155">
        <f>C25*D25</f>
        <v>0</v>
      </c>
      <c r="F25" s="56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s="12" customFormat="1" x14ac:dyDescent="0.2">
      <c r="A26" s="24"/>
      <c r="B26" s="36" t="s">
        <v>81</v>
      </c>
      <c r="C26" s="60"/>
      <c r="D26" s="37">
        <v>0</v>
      </c>
      <c r="E26" s="155">
        <f>C26*D26</f>
        <v>0</v>
      </c>
      <c r="F26" s="56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s="12" customFormat="1" x14ac:dyDescent="0.2">
      <c r="A27" s="24"/>
      <c r="B27" s="36" t="s">
        <v>83</v>
      </c>
      <c r="C27" s="60"/>
      <c r="D27" s="37">
        <v>0</v>
      </c>
      <c r="E27" s="155">
        <f>C27*D27</f>
        <v>0</v>
      </c>
      <c r="F27" s="56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s="12" customFormat="1" x14ac:dyDescent="0.2">
      <c r="A28" s="24"/>
      <c r="B28" s="36" t="s">
        <v>82</v>
      </c>
      <c r="C28" s="60"/>
      <c r="D28" s="37">
        <v>0</v>
      </c>
      <c r="E28" s="155">
        <f>C28*D28</f>
        <v>0</v>
      </c>
      <c r="F28" s="56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s="12" customFormat="1" x14ac:dyDescent="0.2">
      <c r="A29" s="24"/>
      <c r="B29" s="55" t="s">
        <v>68</v>
      </c>
      <c r="C29" s="60"/>
      <c r="D29" s="37">
        <v>0</v>
      </c>
      <c r="E29" s="155">
        <f t="shared" si="3"/>
        <v>0</v>
      </c>
      <c r="F29" s="56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s="12" customFormat="1" x14ac:dyDescent="0.2">
      <c r="A30" s="24"/>
      <c r="B30" s="36"/>
      <c r="C30" s="60"/>
      <c r="D30" s="37">
        <v>0</v>
      </c>
      <c r="E30" s="155">
        <f t="shared" ref="E30" si="4">C30*D30</f>
        <v>0</v>
      </c>
      <c r="F30" s="56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s="13" customFormat="1" ht="13.5" thickBot="1" x14ac:dyDescent="0.25">
      <c r="A31" s="42"/>
      <c r="B31" s="45" t="str">
        <f>A14</f>
        <v xml:space="preserve">Services </v>
      </c>
      <c r="C31" s="95" t="s">
        <v>4</v>
      </c>
      <c r="D31" s="96"/>
      <c r="E31" s="43">
        <f>SUM(E15:E30)</f>
        <v>0</v>
      </c>
      <c r="F31" s="44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  <row r="32" spans="1:53" s="12" customFormat="1" x14ac:dyDescent="0.2">
      <c r="A32" s="33" t="s">
        <v>80</v>
      </c>
      <c r="B32" s="36"/>
      <c r="C32" s="115" t="s">
        <v>51</v>
      </c>
      <c r="D32" s="116"/>
      <c r="E32" s="117"/>
      <c r="F32" s="5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s="12" customFormat="1" ht="13.5" customHeight="1" x14ac:dyDescent="0.2">
      <c r="A33" s="24"/>
      <c r="B33" s="54"/>
      <c r="C33" s="118">
        <v>0</v>
      </c>
      <c r="D33" s="113"/>
      <c r="E33" s="114"/>
      <c r="F33" s="56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s="12" customFormat="1" x14ac:dyDescent="0.2">
      <c r="A34" s="24"/>
      <c r="B34" s="55" t="s">
        <v>68</v>
      </c>
      <c r="C34" s="118">
        <v>0</v>
      </c>
      <c r="D34" s="113"/>
      <c r="E34" s="114"/>
      <c r="F34" s="5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s="12" customFormat="1" x14ac:dyDescent="0.2">
      <c r="A35" s="24"/>
      <c r="B35" s="36"/>
      <c r="C35" s="112"/>
      <c r="D35" s="113"/>
      <c r="E35" s="114"/>
      <c r="F35" s="5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s="13" customFormat="1" ht="13.5" thickBot="1" x14ac:dyDescent="0.25">
      <c r="A36" s="42"/>
      <c r="B36" s="45" t="str">
        <f>A32</f>
        <v>Annual Recurring Fees</v>
      </c>
      <c r="C36" s="95" t="s">
        <v>4</v>
      </c>
      <c r="D36" s="96"/>
      <c r="E36" s="43">
        <f>SUM(C33:C35)</f>
        <v>0</v>
      </c>
      <c r="F36" s="44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</row>
    <row r="37" spans="1:53" x14ac:dyDescent="0.2">
      <c r="E37" s="16"/>
    </row>
    <row r="38" spans="1:53" x14ac:dyDescent="0.2">
      <c r="E38" s="16"/>
    </row>
    <row r="39" spans="1:53" x14ac:dyDescent="0.2">
      <c r="E39" s="16"/>
    </row>
    <row r="40" spans="1:53" x14ac:dyDescent="0.2">
      <c r="E40" s="16"/>
    </row>
    <row r="41" spans="1:53" x14ac:dyDescent="0.2">
      <c r="E41" s="16"/>
    </row>
    <row r="42" spans="1:53" x14ac:dyDescent="0.2">
      <c r="E42" s="16"/>
    </row>
    <row r="43" spans="1:53" x14ac:dyDescent="0.2">
      <c r="E43" s="16"/>
    </row>
    <row r="44" spans="1:53" x14ac:dyDescent="0.2">
      <c r="E44" s="16"/>
    </row>
    <row r="45" spans="1:53" x14ac:dyDescent="0.2">
      <c r="E45" s="16"/>
    </row>
    <row r="46" spans="1:53" x14ac:dyDescent="0.2">
      <c r="E46" s="16"/>
    </row>
    <row r="47" spans="1:53" x14ac:dyDescent="0.2">
      <c r="E47" s="16"/>
    </row>
    <row r="48" spans="1:53" x14ac:dyDescent="0.2">
      <c r="E48" s="16"/>
    </row>
    <row r="49" spans="5:5" x14ac:dyDescent="0.2">
      <c r="E49" s="16"/>
    </row>
    <row r="50" spans="5:5" x14ac:dyDescent="0.2">
      <c r="E50" s="16"/>
    </row>
    <row r="51" spans="5:5" x14ac:dyDescent="0.2">
      <c r="E51" s="16"/>
    </row>
    <row r="52" spans="5:5" x14ac:dyDescent="0.2">
      <c r="E52" s="16"/>
    </row>
    <row r="53" spans="5:5" x14ac:dyDescent="0.2">
      <c r="E53" s="16"/>
    </row>
    <row r="54" spans="5:5" x14ac:dyDescent="0.2">
      <c r="E54" s="16"/>
    </row>
    <row r="55" spans="5:5" x14ac:dyDescent="0.2">
      <c r="E55" s="16"/>
    </row>
    <row r="56" spans="5:5" x14ac:dyDescent="0.2">
      <c r="E56" s="16"/>
    </row>
    <row r="57" spans="5:5" x14ac:dyDescent="0.2">
      <c r="E57" s="16"/>
    </row>
    <row r="58" spans="5:5" x14ac:dyDescent="0.2">
      <c r="E58" s="16"/>
    </row>
    <row r="59" spans="5:5" x14ac:dyDescent="0.2">
      <c r="E59" s="16"/>
    </row>
    <row r="60" spans="5:5" x14ac:dyDescent="0.2">
      <c r="E60" s="16"/>
    </row>
    <row r="61" spans="5:5" x14ac:dyDescent="0.2">
      <c r="E61" s="16"/>
    </row>
    <row r="62" spans="5:5" x14ac:dyDescent="0.2">
      <c r="E62" s="16"/>
    </row>
    <row r="63" spans="5:5" x14ac:dyDescent="0.2">
      <c r="E63" s="16"/>
    </row>
    <row r="64" spans="5:5" x14ac:dyDescent="0.2">
      <c r="E64" s="16"/>
    </row>
    <row r="65" spans="5:5" x14ac:dyDescent="0.2">
      <c r="E65" s="16"/>
    </row>
    <row r="66" spans="5:5" x14ac:dyDescent="0.2">
      <c r="E66" s="16"/>
    </row>
    <row r="67" spans="5:5" x14ac:dyDescent="0.2">
      <c r="E67" s="16"/>
    </row>
    <row r="68" spans="5:5" x14ac:dyDescent="0.2">
      <c r="E68" s="16"/>
    </row>
    <row r="69" spans="5:5" x14ac:dyDescent="0.2">
      <c r="E69" s="16"/>
    </row>
    <row r="70" spans="5:5" x14ac:dyDescent="0.2">
      <c r="E70" s="16"/>
    </row>
    <row r="71" spans="5:5" x14ac:dyDescent="0.2">
      <c r="E71" s="16"/>
    </row>
    <row r="72" spans="5:5" x14ac:dyDescent="0.2">
      <c r="E72" s="16"/>
    </row>
    <row r="73" spans="5:5" x14ac:dyDescent="0.2">
      <c r="E73" s="16"/>
    </row>
    <row r="74" spans="5:5" x14ac:dyDescent="0.2">
      <c r="E74" s="16"/>
    </row>
    <row r="75" spans="5:5" x14ac:dyDescent="0.2">
      <c r="E75" s="16"/>
    </row>
    <row r="76" spans="5:5" x14ac:dyDescent="0.2">
      <c r="E76" s="16"/>
    </row>
    <row r="77" spans="5:5" x14ac:dyDescent="0.2">
      <c r="E77" s="16"/>
    </row>
    <row r="78" spans="5:5" x14ac:dyDescent="0.2">
      <c r="E78" s="16"/>
    </row>
    <row r="79" spans="5:5" x14ac:dyDescent="0.2">
      <c r="E79" s="16"/>
    </row>
    <row r="80" spans="5:5" x14ac:dyDescent="0.2">
      <c r="E80" s="16"/>
    </row>
    <row r="81" spans="5:5" x14ac:dyDescent="0.2">
      <c r="E81" s="16"/>
    </row>
    <row r="82" spans="5:5" x14ac:dyDescent="0.2">
      <c r="E82" s="16"/>
    </row>
    <row r="83" spans="5:5" x14ac:dyDescent="0.2">
      <c r="E83" s="16"/>
    </row>
    <row r="84" spans="5:5" x14ac:dyDescent="0.2">
      <c r="E84" s="16"/>
    </row>
    <row r="85" spans="5:5" x14ac:dyDescent="0.2">
      <c r="E85" s="16"/>
    </row>
    <row r="86" spans="5:5" x14ac:dyDescent="0.2">
      <c r="E86" s="16"/>
    </row>
    <row r="87" spans="5:5" x14ac:dyDescent="0.2">
      <c r="E87" s="16"/>
    </row>
    <row r="88" spans="5:5" x14ac:dyDescent="0.2">
      <c r="E88" s="16"/>
    </row>
    <row r="89" spans="5:5" x14ac:dyDescent="0.2">
      <c r="E89" s="16"/>
    </row>
    <row r="90" spans="5:5" x14ac:dyDescent="0.2">
      <c r="E90" s="16"/>
    </row>
    <row r="91" spans="5:5" x14ac:dyDescent="0.2">
      <c r="E91" s="16"/>
    </row>
    <row r="92" spans="5:5" x14ac:dyDescent="0.2">
      <c r="E92" s="16"/>
    </row>
    <row r="93" spans="5:5" x14ac:dyDescent="0.2">
      <c r="E93" s="16"/>
    </row>
    <row r="94" spans="5:5" x14ac:dyDescent="0.2">
      <c r="E94" s="16"/>
    </row>
    <row r="95" spans="5:5" x14ac:dyDescent="0.2">
      <c r="E95" s="16"/>
    </row>
    <row r="96" spans="5:5" x14ac:dyDescent="0.2">
      <c r="E96" s="16"/>
    </row>
    <row r="97" spans="5:5" x14ac:dyDescent="0.2">
      <c r="E97" s="16"/>
    </row>
    <row r="98" spans="5:5" x14ac:dyDescent="0.2">
      <c r="E98" s="16"/>
    </row>
    <row r="99" spans="5:5" x14ac:dyDescent="0.2">
      <c r="E99" s="16"/>
    </row>
    <row r="100" spans="5:5" x14ac:dyDescent="0.2">
      <c r="E100" s="16"/>
    </row>
    <row r="101" spans="5:5" x14ac:dyDescent="0.2">
      <c r="E101" s="16"/>
    </row>
    <row r="102" spans="5:5" x14ac:dyDescent="0.2">
      <c r="E102" s="16"/>
    </row>
    <row r="103" spans="5:5" x14ac:dyDescent="0.2">
      <c r="E103" s="16"/>
    </row>
    <row r="104" spans="5:5" x14ac:dyDescent="0.2">
      <c r="E104" s="16"/>
    </row>
    <row r="105" spans="5:5" x14ac:dyDescent="0.2">
      <c r="E105" s="16"/>
    </row>
    <row r="106" spans="5:5" x14ac:dyDescent="0.2">
      <c r="E106" s="16"/>
    </row>
    <row r="107" spans="5:5" x14ac:dyDescent="0.2">
      <c r="E107" s="16"/>
    </row>
    <row r="108" spans="5:5" x14ac:dyDescent="0.2">
      <c r="E108" s="16"/>
    </row>
    <row r="109" spans="5:5" x14ac:dyDescent="0.2">
      <c r="E109" s="16"/>
    </row>
    <row r="110" spans="5:5" x14ac:dyDescent="0.2">
      <c r="E110" s="16"/>
    </row>
    <row r="111" spans="5:5" x14ac:dyDescent="0.2">
      <c r="E111" s="16"/>
    </row>
    <row r="112" spans="5:5" x14ac:dyDescent="0.2">
      <c r="E112" s="16"/>
    </row>
    <row r="113" spans="5:5" x14ac:dyDescent="0.2">
      <c r="E113" s="16"/>
    </row>
    <row r="114" spans="5:5" x14ac:dyDescent="0.2">
      <c r="E114" s="16"/>
    </row>
    <row r="115" spans="5:5" x14ac:dyDescent="0.2">
      <c r="E115" s="16"/>
    </row>
    <row r="116" spans="5:5" x14ac:dyDescent="0.2">
      <c r="E116" s="16"/>
    </row>
    <row r="117" spans="5:5" x14ac:dyDescent="0.2">
      <c r="E117" s="16"/>
    </row>
    <row r="118" spans="5:5" x14ac:dyDescent="0.2">
      <c r="E118" s="16"/>
    </row>
    <row r="119" spans="5:5" x14ac:dyDescent="0.2">
      <c r="E119" s="16"/>
    </row>
    <row r="120" spans="5:5" x14ac:dyDescent="0.2">
      <c r="E120" s="16"/>
    </row>
    <row r="121" spans="5:5" x14ac:dyDescent="0.2">
      <c r="E121" s="16"/>
    </row>
    <row r="122" spans="5:5" x14ac:dyDescent="0.2">
      <c r="E122" s="16"/>
    </row>
    <row r="123" spans="5:5" x14ac:dyDescent="0.2">
      <c r="E123" s="16"/>
    </row>
    <row r="124" spans="5:5" x14ac:dyDescent="0.2">
      <c r="E124" s="16"/>
    </row>
    <row r="125" spans="5:5" x14ac:dyDescent="0.2">
      <c r="E125" s="16"/>
    </row>
    <row r="126" spans="5:5" x14ac:dyDescent="0.2">
      <c r="E126" s="16"/>
    </row>
    <row r="127" spans="5:5" x14ac:dyDescent="0.2">
      <c r="E127" s="16"/>
    </row>
    <row r="128" spans="5:5" x14ac:dyDescent="0.2">
      <c r="E128" s="16"/>
    </row>
    <row r="129" spans="5:5" x14ac:dyDescent="0.2">
      <c r="E129" s="16"/>
    </row>
    <row r="130" spans="5:5" x14ac:dyDescent="0.2">
      <c r="E130" s="16"/>
    </row>
    <row r="131" spans="5:5" x14ac:dyDescent="0.2">
      <c r="E131" s="16"/>
    </row>
    <row r="132" spans="5:5" x14ac:dyDescent="0.2">
      <c r="E132" s="16"/>
    </row>
    <row r="133" spans="5:5" x14ac:dyDescent="0.2">
      <c r="E133" s="16"/>
    </row>
    <row r="134" spans="5:5" x14ac:dyDescent="0.2">
      <c r="E134" s="16"/>
    </row>
    <row r="135" spans="5:5" x14ac:dyDescent="0.2">
      <c r="E135" s="16"/>
    </row>
    <row r="136" spans="5:5" x14ac:dyDescent="0.2">
      <c r="E136" s="16"/>
    </row>
    <row r="137" spans="5:5" x14ac:dyDescent="0.2">
      <c r="E137" s="16"/>
    </row>
    <row r="138" spans="5:5" x14ac:dyDescent="0.2">
      <c r="E138" s="16"/>
    </row>
    <row r="139" spans="5:5" x14ac:dyDescent="0.2">
      <c r="E139" s="16"/>
    </row>
    <row r="140" spans="5:5" x14ac:dyDescent="0.2">
      <c r="E140" s="16"/>
    </row>
    <row r="141" spans="5:5" x14ac:dyDescent="0.2">
      <c r="E141" s="16"/>
    </row>
    <row r="142" spans="5:5" x14ac:dyDescent="0.2">
      <c r="E142" s="16"/>
    </row>
    <row r="143" spans="5:5" x14ac:dyDescent="0.2">
      <c r="E143" s="16"/>
    </row>
    <row r="144" spans="5:5" x14ac:dyDescent="0.2">
      <c r="E144" s="16"/>
    </row>
    <row r="145" spans="5:5" x14ac:dyDescent="0.2">
      <c r="E145" s="16"/>
    </row>
    <row r="146" spans="5:5" x14ac:dyDescent="0.2">
      <c r="E146" s="16"/>
    </row>
    <row r="147" spans="5:5" x14ac:dyDescent="0.2">
      <c r="E147" s="16"/>
    </row>
    <row r="148" spans="5:5" x14ac:dyDescent="0.2">
      <c r="E148" s="16"/>
    </row>
    <row r="149" spans="5:5" x14ac:dyDescent="0.2">
      <c r="E149" s="16"/>
    </row>
    <row r="150" spans="5:5" x14ac:dyDescent="0.2">
      <c r="E150" s="16"/>
    </row>
    <row r="151" spans="5:5" x14ac:dyDescent="0.2">
      <c r="E151" s="16"/>
    </row>
    <row r="152" spans="5:5" x14ac:dyDescent="0.2">
      <c r="E152" s="16"/>
    </row>
    <row r="153" spans="5:5" x14ac:dyDescent="0.2">
      <c r="E153" s="16"/>
    </row>
    <row r="154" spans="5:5" x14ac:dyDescent="0.2">
      <c r="E154" s="16"/>
    </row>
    <row r="155" spans="5:5" x14ac:dyDescent="0.2">
      <c r="E155" s="16"/>
    </row>
    <row r="156" spans="5:5" x14ac:dyDescent="0.2">
      <c r="E156" s="16"/>
    </row>
    <row r="157" spans="5:5" x14ac:dyDescent="0.2">
      <c r="E157" s="16"/>
    </row>
    <row r="158" spans="5:5" x14ac:dyDescent="0.2">
      <c r="E158" s="16"/>
    </row>
    <row r="159" spans="5:5" x14ac:dyDescent="0.2">
      <c r="E159" s="16"/>
    </row>
    <row r="160" spans="5:5" x14ac:dyDescent="0.2">
      <c r="E160" s="16"/>
    </row>
    <row r="161" spans="5:5" x14ac:dyDescent="0.2">
      <c r="E161" s="16"/>
    </row>
    <row r="162" spans="5:5" x14ac:dyDescent="0.2">
      <c r="E162" s="16"/>
    </row>
    <row r="163" spans="5:5" x14ac:dyDescent="0.2">
      <c r="E163" s="16"/>
    </row>
    <row r="164" spans="5:5" x14ac:dyDescent="0.2">
      <c r="E164" s="16"/>
    </row>
    <row r="165" spans="5:5" x14ac:dyDescent="0.2">
      <c r="E165" s="16"/>
    </row>
    <row r="166" spans="5:5" x14ac:dyDescent="0.2">
      <c r="E166" s="16"/>
    </row>
    <row r="167" spans="5:5" x14ac:dyDescent="0.2">
      <c r="E167" s="16"/>
    </row>
    <row r="168" spans="5:5" x14ac:dyDescent="0.2">
      <c r="E168" s="16"/>
    </row>
    <row r="169" spans="5:5" x14ac:dyDescent="0.2">
      <c r="E169" s="16"/>
    </row>
    <row r="170" spans="5:5" x14ac:dyDescent="0.2">
      <c r="E170" s="16"/>
    </row>
    <row r="171" spans="5:5" x14ac:dyDescent="0.2">
      <c r="E171" s="16"/>
    </row>
    <row r="172" spans="5:5" x14ac:dyDescent="0.2">
      <c r="E172" s="16"/>
    </row>
    <row r="173" spans="5:5" x14ac:dyDescent="0.2">
      <c r="E173" s="16"/>
    </row>
    <row r="174" spans="5:5" x14ac:dyDescent="0.2">
      <c r="E174" s="16"/>
    </row>
    <row r="175" spans="5:5" x14ac:dyDescent="0.2">
      <c r="E175" s="16"/>
    </row>
    <row r="176" spans="5:5" x14ac:dyDescent="0.2">
      <c r="E176" s="16"/>
    </row>
    <row r="177" spans="5:5" x14ac:dyDescent="0.2">
      <c r="E177" s="16"/>
    </row>
    <row r="178" spans="5:5" x14ac:dyDescent="0.2">
      <c r="E178" s="16"/>
    </row>
    <row r="179" spans="5:5" x14ac:dyDescent="0.2">
      <c r="E179" s="16"/>
    </row>
    <row r="180" spans="5:5" x14ac:dyDescent="0.2">
      <c r="E180" s="16"/>
    </row>
    <row r="181" spans="5:5" x14ac:dyDescent="0.2">
      <c r="E181" s="16"/>
    </row>
    <row r="182" spans="5:5" x14ac:dyDescent="0.2">
      <c r="E182" s="16"/>
    </row>
    <row r="183" spans="5:5" x14ac:dyDescent="0.2">
      <c r="E183" s="16"/>
    </row>
    <row r="184" spans="5:5" x14ac:dyDescent="0.2">
      <c r="E184" s="16"/>
    </row>
    <row r="185" spans="5:5" x14ac:dyDescent="0.2">
      <c r="E185" s="16"/>
    </row>
    <row r="186" spans="5:5" x14ac:dyDescent="0.2">
      <c r="E186" s="16"/>
    </row>
    <row r="187" spans="5:5" x14ac:dyDescent="0.2">
      <c r="E187" s="16"/>
    </row>
    <row r="188" spans="5:5" x14ac:dyDescent="0.2">
      <c r="E188" s="16"/>
    </row>
    <row r="189" spans="5:5" x14ac:dyDescent="0.2">
      <c r="E189" s="16"/>
    </row>
    <row r="190" spans="5:5" x14ac:dyDescent="0.2">
      <c r="E190" s="16"/>
    </row>
    <row r="191" spans="5:5" x14ac:dyDescent="0.2">
      <c r="E191" s="16"/>
    </row>
    <row r="192" spans="5:5" x14ac:dyDescent="0.2">
      <c r="E192" s="16"/>
    </row>
    <row r="193" spans="5:5" x14ac:dyDescent="0.2">
      <c r="E193" s="16"/>
    </row>
    <row r="194" spans="5:5" x14ac:dyDescent="0.2">
      <c r="E194" s="16"/>
    </row>
    <row r="195" spans="5:5" x14ac:dyDescent="0.2">
      <c r="E195" s="16"/>
    </row>
    <row r="196" spans="5:5" x14ac:dyDescent="0.2">
      <c r="E196" s="16"/>
    </row>
    <row r="197" spans="5:5" x14ac:dyDescent="0.2">
      <c r="E197" s="16"/>
    </row>
    <row r="198" spans="5:5" x14ac:dyDescent="0.2">
      <c r="E198" s="16"/>
    </row>
    <row r="199" spans="5:5" x14ac:dyDescent="0.2">
      <c r="E199" s="16"/>
    </row>
    <row r="200" spans="5:5" x14ac:dyDescent="0.2">
      <c r="E200" s="16"/>
    </row>
    <row r="201" spans="5:5" x14ac:dyDescent="0.2">
      <c r="E201" s="16"/>
    </row>
    <row r="202" spans="5:5" x14ac:dyDescent="0.2">
      <c r="E202" s="16"/>
    </row>
    <row r="203" spans="5:5" x14ac:dyDescent="0.2">
      <c r="E203" s="16"/>
    </row>
    <row r="204" spans="5:5" x14ac:dyDescent="0.2">
      <c r="E204" s="16"/>
    </row>
    <row r="205" spans="5:5" x14ac:dyDescent="0.2">
      <c r="E205" s="16"/>
    </row>
    <row r="206" spans="5:5" x14ac:dyDescent="0.2">
      <c r="E206" s="16"/>
    </row>
    <row r="207" spans="5:5" x14ac:dyDescent="0.2">
      <c r="E207" s="16"/>
    </row>
    <row r="208" spans="5:5" x14ac:dyDescent="0.2">
      <c r="E208" s="16"/>
    </row>
    <row r="209" spans="5:5" x14ac:dyDescent="0.2">
      <c r="E209" s="16"/>
    </row>
    <row r="210" spans="5:5" x14ac:dyDescent="0.2">
      <c r="E210" s="16"/>
    </row>
    <row r="211" spans="5:5" x14ac:dyDescent="0.2">
      <c r="E211" s="16"/>
    </row>
    <row r="212" spans="5:5" x14ac:dyDescent="0.2">
      <c r="E212" s="16"/>
    </row>
    <row r="213" spans="5:5" x14ac:dyDescent="0.2">
      <c r="E213" s="16"/>
    </row>
    <row r="214" spans="5:5" x14ac:dyDescent="0.2">
      <c r="E214" s="16"/>
    </row>
    <row r="215" spans="5:5" x14ac:dyDescent="0.2">
      <c r="E215" s="16"/>
    </row>
    <row r="216" spans="5:5" x14ac:dyDescent="0.2">
      <c r="E216" s="16"/>
    </row>
    <row r="217" spans="5:5" x14ac:dyDescent="0.2">
      <c r="E217" s="16"/>
    </row>
    <row r="218" spans="5:5" x14ac:dyDescent="0.2">
      <c r="E218" s="16"/>
    </row>
    <row r="219" spans="5:5" x14ac:dyDescent="0.2">
      <c r="E219" s="16"/>
    </row>
    <row r="220" spans="5:5" x14ac:dyDescent="0.2">
      <c r="E220" s="16"/>
    </row>
    <row r="221" spans="5:5" x14ac:dyDescent="0.2">
      <c r="E221" s="16"/>
    </row>
    <row r="222" spans="5:5" x14ac:dyDescent="0.2">
      <c r="E222" s="16"/>
    </row>
    <row r="223" spans="5:5" x14ac:dyDescent="0.2">
      <c r="E223" s="16"/>
    </row>
    <row r="224" spans="5:5" x14ac:dyDescent="0.2">
      <c r="E224" s="16"/>
    </row>
    <row r="225" spans="5:5" x14ac:dyDescent="0.2">
      <c r="E225" s="16"/>
    </row>
    <row r="226" spans="5:5" x14ac:dyDescent="0.2">
      <c r="E226" s="16"/>
    </row>
    <row r="227" spans="5:5" x14ac:dyDescent="0.2">
      <c r="E227" s="16"/>
    </row>
    <row r="228" spans="5:5" x14ac:dyDescent="0.2">
      <c r="E228" s="16"/>
    </row>
    <row r="229" spans="5:5" x14ac:dyDescent="0.2">
      <c r="E229" s="16"/>
    </row>
    <row r="230" spans="5:5" x14ac:dyDescent="0.2">
      <c r="E230" s="16"/>
    </row>
    <row r="231" spans="5:5" x14ac:dyDescent="0.2">
      <c r="E231" s="16"/>
    </row>
    <row r="232" spans="5:5" x14ac:dyDescent="0.2">
      <c r="E232" s="16"/>
    </row>
    <row r="233" spans="5:5" x14ac:dyDescent="0.2">
      <c r="E233" s="16"/>
    </row>
    <row r="234" spans="5:5" x14ac:dyDescent="0.2">
      <c r="E234" s="16"/>
    </row>
    <row r="235" spans="5:5" x14ac:dyDescent="0.2">
      <c r="E235" s="16"/>
    </row>
    <row r="236" spans="5:5" x14ac:dyDescent="0.2">
      <c r="E236" s="16"/>
    </row>
    <row r="237" spans="5:5" x14ac:dyDescent="0.2">
      <c r="E237" s="16"/>
    </row>
    <row r="238" spans="5:5" x14ac:dyDescent="0.2">
      <c r="E238" s="16"/>
    </row>
    <row r="239" spans="5:5" x14ac:dyDescent="0.2">
      <c r="E239" s="16"/>
    </row>
    <row r="240" spans="5:5" x14ac:dyDescent="0.2">
      <c r="E240" s="16"/>
    </row>
    <row r="241" spans="5:5" x14ac:dyDescent="0.2">
      <c r="E241" s="16"/>
    </row>
    <row r="242" spans="5:5" x14ac:dyDescent="0.2">
      <c r="E242" s="16"/>
    </row>
    <row r="243" spans="5:5" x14ac:dyDescent="0.2">
      <c r="E243" s="16"/>
    </row>
    <row r="244" spans="5:5" x14ac:dyDescent="0.2">
      <c r="E244" s="16"/>
    </row>
    <row r="245" spans="5:5" x14ac:dyDescent="0.2">
      <c r="E245" s="16"/>
    </row>
    <row r="246" spans="5:5" x14ac:dyDescent="0.2">
      <c r="E246" s="16"/>
    </row>
    <row r="247" spans="5:5" x14ac:dyDescent="0.2">
      <c r="E247" s="16"/>
    </row>
    <row r="248" spans="5:5" x14ac:dyDescent="0.2">
      <c r="E248" s="16"/>
    </row>
    <row r="249" spans="5:5" x14ac:dyDescent="0.2">
      <c r="E249" s="16"/>
    </row>
    <row r="250" spans="5:5" x14ac:dyDescent="0.2">
      <c r="E250" s="16"/>
    </row>
    <row r="251" spans="5:5" x14ac:dyDescent="0.2">
      <c r="E251" s="16"/>
    </row>
    <row r="252" spans="5:5" x14ac:dyDescent="0.2">
      <c r="E252" s="16"/>
    </row>
    <row r="253" spans="5:5" x14ac:dyDescent="0.2">
      <c r="E253" s="16"/>
    </row>
    <row r="254" spans="5:5" x14ac:dyDescent="0.2">
      <c r="E254" s="16"/>
    </row>
    <row r="255" spans="5:5" x14ac:dyDescent="0.2">
      <c r="E255" s="16"/>
    </row>
    <row r="256" spans="5:5" x14ac:dyDescent="0.2">
      <c r="E256" s="16"/>
    </row>
    <row r="257" spans="5:5" x14ac:dyDescent="0.2">
      <c r="E257" s="16"/>
    </row>
    <row r="258" spans="5:5" x14ac:dyDescent="0.2">
      <c r="E258" s="16"/>
    </row>
    <row r="259" spans="5:5" x14ac:dyDescent="0.2">
      <c r="E259" s="16"/>
    </row>
    <row r="260" spans="5:5" x14ac:dyDescent="0.2">
      <c r="E260" s="16"/>
    </row>
    <row r="261" spans="5:5" x14ac:dyDescent="0.2">
      <c r="E261" s="16"/>
    </row>
    <row r="262" spans="5:5" x14ac:dyDescent="0.2">
      <c r="E262" s="16"/>
    </row>
    <row r="263" spans="5:5" x14ac:dyDescent="0.2">
      <c r="E263" s="16"/>
    </row>
    <row r="264" spans="5:5" x14ac:dyDescent="0.2">
      <c r="E264" s="16"/>
    </row>
    <row r="265" spans="5:5" x14ac:dyDescent="0.2">
      <c r="E265" s="16"/>
    </row>
    <row r="266" spans="5:5" x14ac:dyDescent="0.2">
      <c r="E266" s="16"/>
    </row>
    <row r="267" spans="5:5" x14ac:dyDescent="0.2">
      <c r="E267" s="16"/>
    </row>
    <row r="268" spans="5:5" x14ac:dyDescent="0.2">
      <c r="E268" s="16"/>
    </row>
    <row r="269" spans="5:5" x14ac:dyDescent="0.2">
      <c r="E269" s="16"/>
    </row>
    <row r="270" spans="5:5" x14ac:dyDescent="0.2">
      <c r="E270" s="16"/>
    </row>
    <row r="271" spans="5:5" x14ac:dyDescent="0.2">
      <c r="E271" s="16"/>
    </row>
    <row r="272" spans="5:5" x14ac:dyDescent="0.2">
      <c r="E272" s="16"/>
    </row>
    <row r="273" spans="5:5" x14ac:dyDescent="0.2">
      <c r="E273" s="16"/>
    </row>
    <row r="274" spans="5:5" x14ac:dyDescent="0.2">
      <c r="E274" s="16"/>
    </row>
    <row r="275" spans="5:5" x14ac:dyDescent="0.2">
      <c r="E275" s="16"/>
    </row>
    <row r="276" spans="5:5" x14ac:dyDescent="0.2">
      <c r="E276" s="16"/>
    </row>
    <row r="277" spans="5:5" x14ac:dyDescent="0.2">
      <c r="E277" s="16"/>
    </row>
    <row r="278" spans="5:5" x14ac:dyDescent="0.2">
      <c r="E278" s="16"/>
    </row>
    <row r="279" spans="5:5" x14ac:dyDescent="0.2">
      <c r="E279" s="16"/>
    </row>
    <row r="280" spans="5:5" x14ac:dyDescent="0.2">
      <c r="E280" s="16"/>
    </row>
    <row r="281" spans="5:5" x14ac:dyDescent="0.2">
      <c r="E281" s="16"/>
    </row>
    <row r="282" spans="5:5" x14ac:dyDescent="0.2">
      <c r="E282" s="16"/>
    </row>
    <row r="283" spans="5:5" x14ac:dyDescent="0.2">
      <c r="E283" s="16"/>
    </row>
    <row r="284" spans="5:5" x14ac:dyDescent="0.2">
      <c r="E284" s="16"/>
    </row>
    <row r="285" spans="5:5" x14ac:dyDescent="0.2">
      <c r="E285" s="16"/>
    </row>
    <row r="286" spans="5:5" x14ac:dyDescent="0.2">
      <c r="E286" s="16"/>
    </row>
    <row r="287" spans="5:5" x14ac:dyDescent="0.2">
      <c r="E287" s="16"/>
    </row>
    <row r="288" spans="5:5" x14ac:dyDescent="0.2">
      <c r="E288" s="16"/>
    </row>
    <row r="289" spans="5:5" x14ac:dyDescent="0.2">
      <c r="E289" s="16"/>
    </row>
    <row r="290" spans="5:5" x14ac:dyDescent="0.2">
      <c r="E290" s="16"/>
    </row>
    <row r="291" spans="5:5" x14ac:dyDescent="0.2">
      <c r="E291" s="16"/>
    </row>
    <row r="292" spans="5:5" x14ac:dyDescent="0.2">
      <c r="E292" s="16"/>
    </row>
    <row r="293" spans="5:5" x14ac:dyDescent="0.2">
      <c r="E293" s="16"/>
    </row>
    <row r="294" spans="5:5" x14ac:dyDescent="0.2">
      <c r="E294" s="16"/>
    </row>
    <row r="295" spans="5:5" x14ac:dyDescent="0.2">
      <c r="E295" s="16"/>
    </row>
    <row r="296" spans="5:5" x14ac:dyDescent="0.2">
      <c r="E296" s="16"/>
    </row>
    <row r="297" spans="5:5" x14ac:dyDescent="0.2">
      <c r="E297" s="16"/>
    </row>
    <row r="298" spans="5:5" x14ac:dyDescent="0.2">
      <c r="E298" s="16"/>
    </row>
    <row r="299" spans="5:5" x14ac:dyDescent="0.2">
      <c r="E299" s="16"/>
    </row>
    <row r="300" spans="5:5" x14ac:dyDescent="0.2">
      <c r="E300" s="16"/>
    </row>
    <row r="301" spans="5:5" x14ac:dyDescent="0.2">
      <c r="E301" s="16"/>
    </row>
    <row r="302" spans="5:5" x14ac:dyDescent="0.2">
      <c r="E302" s="16"/>
    </row>
    <row r="303" spans="5:5" x14ac:dyDescent="0.2">
      <c r="E303" s="16"/>
    </row>
    <row r="304" spans="5:5" x14ac:dyDescent="0.2">
      <c r="E304" s="16"/>
    </row>
    <row r="305" spans="5:5" x14ac:dyDescent="0.2">
      <c r="E305" s="16"/>
    </row>
    <row r="306" spans="5:5" x14ac:dyDescent="0.2">
      <c r="E306" s="16"/>
    </row>
    <row r="307" spans="5:5" x14ac:dyDescent="0.2">
      <c r="E307" s="16"/>
    </row>
    <row r="308" spans="5:5" x14ac:dyDescent="0.2">
      <c r="E308" s="16"/>
    </row>
    <row r="309" spans="5:5" x14ac:dyDescent="0.2">
      <c r="E309" s="16"/>
    </row>
    <row r="310" spans="5:5" x14ac:dyDescent="0.2">
      <c r="E310" s="16"/>
    </row>
    <row r="311" spans="5:5" x14ac:dyDescent="0.2">
      <c r="E311" s="16"/>
    </row>
    <row r="312" spans="5:5" x14ac:dyDescent="0.2">
      <c r="E312" s="16"/>
    </row>
    <row r="313" spans="5:5" x14ac:dyDescent="0.2">
      <c r="E313" s="16"/>
    </row>
    <row r="314" spans="5:5" x14ac:dyDescent="0.2">
      <c r="E314" s="16"/>
    </row>
    <row r="315" spans="5:5" x14ac:dyDescent="0.2">
      <c r="E315" s="16"/>
    </row>
    <row r="316" spans="5:5" x14ac:dyDescent="0.2">
      <c r="E316" s="16"/>
    </row>
    <row r="317" spans="5:5" x14ac:dyDescent="0.2">
      <c r="E317" s="16"/>
    </row>
    <row r="318" spans="5:5" x14ac:dyDescent="0.2">
      <c r="E318" s="16"/>
    </row>
    <row r="319" spans="5:5" x14ac:dyDescent="0.2">
      <c r="E319" s="16"/>
    </row>
    <row r="320" spans="5:5" x14ac:dyDescent="0.2">
      <c r="E320" s="16"/>
    </row>
    <row r="321" spans="5:5" x14ac:dyDescent="0.2">
      <c r="E321" s="16"/>
    </row>
    <row r="322" spans="5:5" x14ac:dyDescent="0.2">
      <c r="E322" s="16"/>
    </row>
    <row r="323" spans="5:5" x14ac:dyDescent="0.2">
      <c r="E323" s="16"/>
    </row>
    <row r="324" spans="5:5" x14ac:dyDescent="0.2">
      <c r="E324" s="16"/>
    </row>
    <row r="325" spans="5:5" x14ac:dyDescent="0.2">
      <c r="E325" s="16"/>
    </row>
    <row r="326" spans="5:5" x14ac:dyDescent="0.2">
      <c r="E326" s="16"/>
    </row>
    <row r="327" spans="5:5" x14ac:dyDescent="0.2">
      <c r="E327" s="16"/>
    </row>
    <row r="328" spans="5:5" x14ac:dyDescent="0.2">
      <c r="E328" s="16"/>
    </row>
    <row r="329" spans="5:5" x14ac:dyDescent="0.2">
      <c r="E329" s="16"/>
    </row>
    <row r="330" spans="5:5" x14ac:dyDescent="0.2">
      <c r="E330" s="16"/>
    </row>
    <row r="331" spans="5:5" x14ac:dyDescent="0.2">
      <c r="E331" s="16"/>
    </row>
    <row r="332" spans="5:5" x14ac:dyDescent="0.2">
      <c r="E332" s="16"/>
    </row>
    <row r="333" spans="5:5" x14ac:dyDescent="0.2">
      <c r="E333" s="16"/>
    </row>
    <row r="334" spans="5:5" x14ac:dyDescent="0.2">
      <c r="E334" s="16"/>
    </row>
    <row r="335" spans="5:5" x14ac:dyDescent="0.2">
      <c r="E335" s="16"/>
    </row>
    <row r="336" spans="5:5" x14ac:dyDescent="0.2">
      <c r="E336" s="16"/>
    </row>
    <row r="337" spans="5:5" x14ac:dyDescent="0.2">
      <c r="E337" s="16"/>
    </row>
    <row r="338" spans="5:5" x14ac:dyDescent="0.2">
      <c r="E338" s="16"/>
    </row>
    <row r="339" spans="5:5" x14ac:dyDescent="0.2">
      <c r="E339" s="16"/>
    </row>
    <row r="340" spans="5:5" x14ac:dyDescent="0.2">
      <c r="E340" s="16"/>
    </row>
    <row r="341" spans="5:5" x14ac:dyDescent="0.2">
      <c r="E341" s="16"/>
    </row>
    <row r="342" spans="5:5" x14ac:dyDescent="0.2">
      <c r="E342" s="16"/>
    </row>
    <row r="343" spans="5:5" x14ac:dyDescent="0.2">
      <c r="E343" s="16"/>
    </row>
    <row r="344" spans="5:5" x14ac:dyDescent="0.2">
      <c r="E344" s="16"/>
    </row>
    <row r="345" spans="5:5" x14ac:dyDescent="0.2">
      <c r="E345" s="16"/>
    </row>
    <row r="346" spans="5:5" x14ac:dyDescent="0.2">
      <c r="E346" s="16"/>
    </row>
    <row r="347" spans="5:5" x14ac:dyDescent="0.2">
      <c r="E347" s="16"/>
    </row>
    <row r="348" spans="5:5" x14ac:dyDescent="0.2">
      <c r="E348" s="16"/>
    </row>
    <row r="349" spans="5:5" x14ac:dyDescent="0.2">
      <c r="E349" s="16"/>
    </row>
    <row r="350" spans="5:5" x14ac:dyDescent="0.2">
      <c r="E350" s="16"/>
    </row>
    <row r="351" spans="5:5" x14ac:dyDescent="0.2">
      <c r="E351" s="16"/>
    </row>
    <row r="352" spans="5:5" x14ac:dyDescent="0.2">
      <c r="E352" s="16"/>
    </row>
    <row r="353" spans="5:5" x14ac:dyDescent="0.2">
      <c r="E353" s="16"/>
    </row>
    <row r="354" spans="5:5" x14ac:dyDescent="0.2">
      <c r="E354" s="16"/>
    </row>
    <row r="355" spans="5:5" x14ac:dyDescent="0.2">
      <c r="E355" s="16"/>
    </row>
    <row r="356" spans="5:5" x14ac:dyDescent="0.2">
      <c r="E356" s="16"/>
    </row>
    <row r="357" spans="5:5" x14ac:dyDescent="0.2">
      <c r="E357" s="16"/>
    </row>
    <row r="358" spans="5:5" x14ac:dyDescent="0.2">
      <c r="E358" s="16"/>
    </row>
    <row r="359" spans="5:5" x14ac:dyDescent="0.2">
      <c r="E359" s="16"/>
    </row>
    <row r="360" spans="5:5" x14ac:dyDescent="0.2">
      <c r="E360" s="16"/>
    </row>
    <row r="361" spans="5:5" x14ac:dyDescent="0.2">
      <c r="E361" s="16"/>
    </row>
    <row r="362" spans="5:5" x14ac:dyDescent="0.2">
      <c r="E362" s="16"/>
    </row>
    <row r="363" spans="5:5" x14ac:dyDescent="0.2">
      <c r="E363" s="16"/>
    </row>
    <row r="364" spans="5:5" x14ac:dyDescent="0.2">
      <c r="E364" s="16"/>
    </row>
    <row r="365" spans="5:5" x14ac:dyDescent="0.2">
      <c r="E365" s="16"/>
    </row>
    <row r="366" spans="5:5" x14ac:dyDescent="0.2">
      <c r="E366" s="16"/>
    </row>
    <row r="367" spans="5:5" x14ac:dyDescent="0.2">
      <c r="E367" s="16"/>
    </row>
    <row r="368" spans="5:5" x14ac:dyDescent="0.2">
      <c r="E368" s="16"/>
    </row>
    <row r="369" spans="5:5" x14ac:dyDescent="0.2">
      <c r="E369" s="16"/>
    </row>
    <row r="370" spans="5:5" x14ac:dyDescent="0.2">
      <c r="E370" s="16"/>
    </row>
    <row r="371" spans="5:5" x14ac:dyDescent="0.2">
      <c r="E371" s="16"/>
    </row>
    <row r="372" spans="5:5" x14ac:dyDescent="0.2">
      <c r="E372" s="16"/>
    </row>
    <row r="373" spans="5:5" x14ac:dyDescent="0.2">
      <c r="E373" s="16"/>
    </row>
    <row r="374" spans="5:5" x14ac:dyDescent="0.2">
      <c r="E374" s="16"/>
    </row>
    <row r="375" spans="5:5" x14ac:dyDescent="0.2">
      <c r="E375" s="16"/>
    </row>
    <row r="376" spans="5:5" x14ac:dyDescent="0.2">
      <c r="E376" s="16"/>
    </row>
    <row r="377" spans="5:5" x14ac:dyDescent="0.2">
      <c r="E377" s="16"/>
    </row>
    <row r="378" spans="5:5" x14ac:dyDescent="0.2">
      <c r="E378" s="16"/>
    </row>
    <row r="379" spans="5:5" x14ac:dyDescent="0.2">
      <c r="E379" s="16"/>
    </row>
    <row r="380" spans="5:5" x14ac:dyDescent="0.2">
      <c r="E380" s="16"/>
    </row>
    <row r="381" spans="5:5" x14ac:dyDescent="0.2">
      <c r="E381" s="16"/>
    </row>
    <row r="382" spans="5:5" x14ac:dyDescent="0.2">
      <c r="E382" s="16"/>
    </row>
    <row r="383" spans="5:5" x14ac:dyDescent="0.2">
      <c r="E383" s="16"/>
    </row>
    <row r="384" spans="5:5" x14ac:dyDescent="0.2">
      <c r="E384" s="16"/>
    </row>
    <row r="385" spans="5:5" x14ac:dyDescent="0.2">
      <c r="E385" s="16"/>
    </row>
    <row r="386" spans="5:5" x14ac:dyDescent="0.2">
      <c r="E386" s="16"/>
    </row>
    <row r="387" spans="5:5" x14ac:dyDescent="0.2">
      <c r="E387" s="16"/>
    </row>
    <row r="388" spans="5:5" x14ac:dyDescent="0.2">
      <c r="E388" s="16"/>
    </row>
    <row r="389" spans="5:5" x14ac:dyDescent="0.2">
      <c r="E389" s="16"/>
    </row>
    <row r="390" spans="5:5" x14ac:dyDescent="0.2">
      <c r="E390" s="16"/>
    </row>
    <row r="391" spans="5:5" x14ac:dyDescent="0.2">
      <c r="E391" s="16"/>
    </row>
    <row r="392" spans="5:5" x14ac:dyDescent="0.2">
      <c r="E392" s="16"/>
    </row>
    <row r="393" spans="5:5" x14ac:dyDescent="0.2">
      <c r="E393" s="16"/>
    </row>
    <row r="394" spans="5:5" x14ac:dyDescent="0.2">
      <c r="E394" s="16"/>
    </row>
    <row r="395" spans="5:5" x14ac:dyDescent="0.2">
      <c r="E395" s="16"/>
    </row>
    <row r="396" spans="5:5" x14ac:dyDescent="0.2">
      <c r="E396" s="16"/>
    </row>
    <row r="397" spans="5:5" x14ac:dyDescent="0.2">
      <c r="E397" s="16"/>
    </row>
    <row r="398" spans="5:5" x14ac:dyDescent="0.2">
      <c r="E398" s="16"/>
    </row>
    <row r="399" spans="5:5" x14ac:dyDescent="0.2">
      <c r="E399" s="16"/>
    </row>
    <row r="400" spans="5:5" x14ac:dyDescent="0.2">
      <c r="E400" s="16"/>
    </row>
    <row r="401" spans="5:5" x14ac:dyDescent="0.2">
      <c r="E401" s="16"/>
    </row>
    <row r="402" spans="5:5" x14ac:dyDescent="0.2">
      <c r="E402" s="16"/>
    </row>
    <row r="403" spans="5:5" x14ac:dyDescent="0.2">
      <c r="E403" s="16"/>
    </row>
    <row r="404" spans="5:5" x14ac:dyDescent="0.2">
      <c r="E404" s="16"/>
    </row>
    <row r="405" spans="5:5" x14ac:dyDescent="0.2">
      <c r="E405" s="16"/>
    </row>
    <row r="406" spans="5:5" x14ac:dyDescent="0.2">
      <c r="E406" s="16"/>
    </row>
    <row r="407" spans="5:5" x14ac:dyDescent="0.2">
      <c r="E407" s="16"/>
    </row>
    <row r="408" spans="5:5" x14ac:dyDescent="0.2">
      <c r="E408" s="16"/>
    </row>
    <row r="409" spans="5:5" x14ac:dyDescent="0.2">
      <c r="E409" s="16"/>
    </row>
    <row r="410" spans="5:5" x14ac:dyDescent="0.2">
      <c r="E410" s="16"/>
    </row>
    <row r="411" spans="5:5" x14ac:dyDescent="0.2">
      <c r="E411" s="16"/>
    </row>
    <row r="412" spans="5:5" x14ac:dyDescent="0.2">
      <c r="E412" s="16"/>
    </row>
    <row r="413" spans="5:5" x14ac:dyDescent="0.2">
      <c r="E413" s="16"/>
    </row>
    <row r="414" spans="5:5" x14ac:dyDescent="0.2">
      <c r="E414" s="16"/>
    </row>
    <row r="415" spans="5:5" x14ac:dyDescent="0.2">
      <c r="E415" s="16"/>
    </row>
    <row r="416" spans="5:5" x14ac:dyDescent="0.2">
      <c r="E416" s="16"/>
    </row>
    <row r="417" spans="5:5" x14ac:dyDescent="0.2">
      <c r="E417" s="16"/>
    </row>
    <row r="418" spans="5:5" x14ac:dyDescent="0.2">
      <c r="E418" s="16"/>
    </row>
    <row r="419" spans="5:5" x14ac:dyDescent="0.2">
      <c r="E419" s="16"/>
    </row>
    <row r="420" spans="5:5" x14ac:dyDescent="0.2">
      <c r="E420" s="16"/>
    </row>
    <row r="421" spans="5:5" x14ac:dyDescent="0.2">
      <c r="E421" s="16"/>
    </row>
    <row r="422" spans="5:5" x14ac:dyDescent="0.2">
      <c r="E422" s="16"/>
    </row>
    <row r="423" spans="5:5" x14ac:dyDescent="0.2">
      <c r="E423" s="16"/>
    </row>
    <row r="424" spans="5:5" x14ac:dyDescent="0.2">
      <c r="E424" s="16"/>
    </row>
    <row r="425" spans="5:5" x14ac:dyDescent="0.2">
      <c r="E425" s="16"/>
    </row>
    <row r="426" spans="5:5" x14ac:dyDescent="0.2">
      <c r="E426" s="16"/>
    </row>
    <row r="427" spans="5:5" x14ac:dyDescent="0.2">
      <c r="E427" s="16"/>
    </row>
    <row r="428" spans="5:5" x14ac:dyDescent="0.2">
      <c r="E428" s="16"/>
    </row>
    <row r="429" spans="5:5" x14ac:dyDescent="0.2">
      <c r="E429" s="16"/>
    </row>
    <row r="430" spans="5:5" x14ac:dyDescent="0.2">
      <c r="E430" s="16"/>
    </row>
    <row r="431" spans="5:5" x14ac:dyDescent="0.2">
      <c r="E431" s="16"/>
    </row>
    <row r="432" spans="5:5" x14ac:dyDescent="0.2">
      <c r="E432" s="16"/>
    </row>
    <row r="433" spans="5:5" x14ac:dyDescent="0.2">
      <c r="E433" s="16"/>
    </row>
    <row r="434" spans="5:5" x14ac:dyDescent="0.2">
      <c r="E434" s="16"/>
    </row>
    <row r="435" spans="5:5" x14ac:dyDescent="0.2">
      <c r="E435" s="16"/>
    </row>
    <row r="436" spans="5:5" x14ac:dyDescent="0.2">
      <c r="E436" s="16"/>
    </row>
    <row r="437" spans="5:5" x14ac:dyDescent="0.2">
      <c r="E437" s="16"/>
    </row>
    <row r="438" spans="5:5" x14ac:dyDescent="0.2">
      <c r="E438" s="16"/>
    </row>
    <row r="439" spans="5:5" x14ac:dyDescent="0.2">
      <c r="E439" s="16"/>
    </row>
    <row r="440" spans="5:5" x14ac:dyDescent="0.2">
      <c r="E440" s="16"/>
    </row>
    <row r="441" spans="5:5" x14ac:dyDescent="0.2">
      <c r="E441" s="16"/>
    </row>
    <row r="442" spans="5:5" x14ac:dyDescent="0.2">
      <c r="E442" s="16"/>
    </row>
    <row r="443" spans="5:5" x14ac:dyDescent="0.2">
      <c r="E443" s="16"/>
    </row>
    <row r="444" spans="5:5" x14ac:dyDescent="0.2">
      <c r="E444" s="16"/>
    </row>
    <row r="445" spans="5:5" x14ac:dyDescent="0.2">
      <c r="E445" s="16"/>
    </row>
    <row r="446" spans="5:5" x14ac:dyDescent="0.2">
      <c r="E446" s="16"/>
    </row>
    <row r="447" spans="5:5" x14ac:dyDescent="0.2">
      <c r="E447" s="16"/>
    </row>
    <row r="448" spans="5:5" x14ac:dyDescent="0.2">
      <c r="E448" s="16"/>
    </row>
    <row r="449" spans="5:5" x14ac:dyDescent="0.2">
      <c r="E449" s="16"/>
    </row>
    <row r="450" spans="5:5" x14ac:dyDescent="0.2">
      <c r="E450" s="16"/>
    </row>
    <row r="451" spans="5:5" x14ac:dyDescent="0.2">
      <c r="E451" s="16"/>
    </row>
    <row r="452" spans="5:5" x14ac:dyDescent="0.2">
      <c r="E452" s="16"/>
    </row>
    <row r="453" spans="5:5" x14ac:dyDescent="0.2">
      <c r="E453" s="16"/>
    </row>
    <row r="454" spans="5:5" x14ac:dyDescent="0.2">
      <c r="E454" s="16"/>
    </row>
    <row r="455" spans="5:5" x14ac:dyDescent="0.2">
      <c r="E455" s="16"/>
    </row>
    <row r="456" spans="5:5" x14ac:dyDescent="0.2">
      <c r="E456" s="16"/>
    </row>
    <row r="457" spans="5:5" x14ac:dyDescent="0.2">
      <c r="E457" s="16"/>
    </row>
    <row r="458" spans="5:5" x14ac:dyDescent="0.2">
      <c r="E458" s="16"/>
    </row>
    <row r="459" spans="5:5" x14ac:dyDescent="0.2">
      <c r="E459" s="16"/>
    </row>
    <row r="460" spans="5:5" x14ac:dyDescent="0.2">
      <c r="E460" s="16"/>
    </row>
    <row r="461" spans="5:5" x14ac:dyDescent="0.2">
      <c r="E461" s="16"/>
    </row>
    <row r="462" spans="5:5" x14ac:dyDescent="0.2">
      <c r="E462" s="16"/>
    </row>
    <row r="463" spans="5:5" x14ac:dyDescent="0.2">
      <c r="E463" s="16"/>
    </row>
    <row r="464" spans="5:5" x14ac:dyDescent="0.2">
      <c r="E464" s="16"/>
    </row>
    <row r="465" spans="5:5" x14ac:dyDescent="0.2">
      <c r="E465" s="16"/>
    </row>
    <row r="466" spans="5:5" x14ac:dyDescent="0.2">
      <c r="E466" s="16"/>
    </row>
    <row r="467" spans="5:5" x14ac:dyDescent="0.2">
      <c r="E467" s="16"/>
    </row>
    <row r="468" spans="5:5" x14ac:dyDescent="0.2">
      <c r="E468" s="16"/>
    </row>
    <row r="469" spans="5:5" x14ac:dyDescent="0.2">
      <c r="E469" s="16"/>
    </row>
    <row r="470" spans="5:5" x14ac:dyDescent="0.2">
      <c r="E470" s="16"/>
    </row>
    <row r="471" spans="5:5" x14ac:dyDescent="0.2">
      <c r="E471" s="16"/>
    </row>
    <row r="472" spans="5:5" x14ac:dyDescent="0.2">
      <c r="E472" s="16"/>
    </row>
    <row r="473" spans="5:5" x14ac:dyDescent="0.2">
      <c r="E473" s="16"/>
    </row>
    <row r="474" spans="5:5" x14ac:dyDescent="0.2">
      <c r="E474" s="16"/>
    </row>
    <row r="475" spans="5:5" x14ac:dyDescent="0.2">
      <c r="E475" s="16"/>
    </row>
    <row r="476" spans="5:5" x14ac:dyDescent="0.2">
      <c r="E476" s="16"/>
    </row>
    <row r="477" spans="5:5" x14ac:dyDescent="0.2">
      <c r="E477" s="16"/>
    </row>
    <row r="478" spans="5:5" x14ac:dyDescent="0.2">
      <c r="E478" s="16"/>
    </row>
    <row r="479" spans="5:5" x14ac:dyDescent="0.2">
      <c r="E479" s="16"/>
    </row>
    <row r="480" spans="5:5" x14ac:dyDescent="0.2">
      <c r="E480" s="16"/>
    </row>
    <row r="481" spans="5:5" x14ac:dyDescent="0.2">
      <c r="E481" s="16"/>
    </row>
    <row r="482" spans="5:5" x14ac:dyDescent="0.2">
      <c r="E482" s="16"/>
    </row>
    <row r="483" spans="5:5" x14ac:dyDescent="0.2">
      <c r="E483" s="16"/>
    </row>
    <row r="484" spans="5:5" x14ac:dyDescent="0.2">
      <c r="E484" s="16"/>
    </row>
    <row r="485" spans="5:5" x14ac:dyDescent="0.2">
      <c r="E485" s="16"/>
    </row>
    <row r="486" spans="5:5" x14ac:dyDescent="0.2">
      <c r="E486" s="16"/>
    </row>
    <row r="487" spans="5:5" x14ac:dyDescent="0.2">
      <c r="E487" s="16"/>
    </row>
    <row r="488" spans="5:5" x14ac:dyDescent="0.2">
      <c r="E488" s="16"/>
    </row>
    <row r="489" spans="5:5" x14ac:dyDescent="0.2">
      <c r="E489" s="16"/>
    </row>
    <row r="490" spans="5:5" x14ac:dyDescent="0.2">
      <c r="E490" s="16"/>
    </row>
    <row r="491" spans="5:5" x14ac:dyDescent="0.2">
      <c r="E491" s="16"/>
    </row>
    <row r="492" spans="5:5" x14ac:dyDescent="0.2">
      <c r="E492" s="16"/>
    </row>
    <row r="493" spans="5:5" x14ac:dyDescent="0.2">
      <c r="E493" s="16"/>
    </row>
    <row r="494" spans="5:5" x14ac:dyDescent="0.2">
      <c r="E494" s="16"/>
    </row>
    <row r="495" spans="5:5" x14ac:dyDescent="0.2">
      <c r="E495" s="16"/>
    </row>
    <row r="496" spans="5:5" x14ac:dyDescent="0.2">
      <c r="E496" s="16"/>
    </row>
    <row r="497" spans="5:5" x14ac:dyDescent="0.2">
      <c r="E497" s="16"/>
    </row>
    <row r="498" spans="5:5" x14ac:dyDescent="0.2">
      <c r="E498" s="16"/>
    </row>
    <row r="499" spans="5:5" x14ac:dyDescent="0.2">
      <c r="E499" s="16"/>
    </row>
    <row r="500" spans="5:5" x14ac:dyDescent="0.2">
      <c r="E500" s="16"/>
    </row>
    <row r="501" spans="5:5" x14ac:dyDescent="0.2">
      <c r="E501" s="16"/>
    </row>
    <row r="502" spans="5:5" x14ac:dyDescent="0.2">
      <c r="E502" s="16"/>
    </row>
    <row r="503" spans="5:5" x14ac:dyDescent="0.2">
      <c r="E503" s="16"/>
    </row>
    <row r="504" spans="5:5" x14ac:dyDescent="0.2">
      <c r="E504" s="16"/>
    </row>
    <row r="505" spans="5:5" x14ac:dyDescent="0.2">
      <c r="E505" s="16"/>
    </row>
    <row r="506" spans="5:5" x14ac:dyDescent="0.2">
      <c r="E506" s="16"/>
    </row>
    <row r="507" spans="5:5" x14ac:dyDescent="0.2">
      <c r="E507" s="16"/>
    </row>
    <row r="508" spans="5:5" x14ac:dyDescent="0.2">
      <c r="E508" s="16"/>
    </row>
    <row r="509" spans="5:5" x14ac:dyDescent="0.2">
      <c r="E509" s="16"/>
    </row>
    <row r="510" spans="5:5" x14ac:dyDescent="0.2">
      <c r="E510" s="16"/>
    </row>
    <row r="511" spans="5:5" x14ac:dyDescent="0.2">
      <c r="E511" s="16"/>
    </row>
    <row r="512" spans="5:5" x14ac:dyDescent="0.2">
      <c r="E512" s="16"/>
    </row>
    <row r="513" spans="5:5" x14ac:dyDescent="0.2">
      <c r="E513" s="16"/>
    </row>
    <row r="514" spans="5:5" x14ac:dyDescent="0.2">
      <c r="E514" s="16"/>
    </row>
    <row r="515" spans="5:5" x14ac:dyDescent="0.2">
      <c r="E515" s="16"/>
    </row>
    <row r="516" spans="5:5" x14ac:dyDescent="0.2">
      <c r="E516" s="16"/>
    </row>
    <row r="517" spans="5:5" x14ac:dyDescent="0.2">
      <c r="E517" s="16"/>
    </row>
    <row r="518" spans="5:5" x14ac:dyDescent="0.2">
      <c r="E518" s="16"/>
    </row>
    <row r="519" spans="5:5" x14ac:dyDescent="0.2">
      <c r="E519" s="16"/>
    </row>
    <row r="520" spans="5:5" x14ac:dyDescent="0.2">
      <c r="E520" s="16"/>
    </row>
    <row r="521" spans="5:5" x14ac:dyDescent="0.2">
      <c r="E521" s="16"/>
    </row>
    <row r="522" spans="5:5" x14ac:dyDescent="0.2">
      <c r="E522" s="16"/>
    </row>
    <row r="523" spans="5:5" x14ac:dyDescent="0.2">
      <c r="E523" s="16"/>
    </row>
    <row r="524" spans="5:5" x14ac:dyDescent="0.2">
      <c r="E524" s="16"/>
    </row>
    <row r="525" spans="5:5" x14ac:dyDescent="0.2">
      <c r="E525" s="16"/>
    </row>
    <row r="526" spans="5:5" x14ac:dyDescent="0.2">
      <c r="E526" s="16"/>
    </row>
    <row r="527" spans="5:5" x14ac:dyDescent="0.2">
      <c r="E527" s="16"/>
    </row>
    <row r="528" spans="5:5" x14ac:dyDescent="0.2">
      <c r="E528" s="16"/>
    </row>
    <row r="529" spans="5:5" x14ac:dyDescent="0.2">
      <c r="E529" s="16"/>
    </row>
    <row r="530" spans="5:5" x14ac:dyDescent="0.2">
      <c r="E530" s="16"/>
    </row>
    <row r="531" spans="5:5" x14ac:dyDescent="0.2">
      <c r="E531" s="16"/>
    </row>
    <row r="532" spans="5:5" x14ac:dyDescent="0.2">
      <c r="E532" s="16"/>
    </row>
    <row r="533" spans="5:5" x14ac:dyDescent="0.2">
      <c r="E533" s="16"/>
    </row>
    <row r="534" spans="5:5" x14ac:dyDescent="0.2">
      <c r="E534" s="16"/>
    </row>
    <row r="535" spans="5:5" x14ac:dyDescent="0.2">
      <c r="E535" s="16"/>
    </row>
    <row r="536" spans="5:5" x14ac:dyDescent="0.2">
      <c r="E536" s="16"/>
    </row>
    <row r="537" spans="5:5" x14ac:dyDescent="0.2">
      <c r="E537" s="16"/>
    </row>
    <row r="538" spans="5:5" x14ac:dyDescent="0.2">
      <c r="E538" s="16"/>
    </row>
    <row r="539" spans="5:5" x14ac:dyDescent="0.2">
      <c r="E539" s="16"/>
    </row>
    <row r="540" spans="5:5" x14ac:dyDescent="0.2">
      <c r="E540" s="16"/>
    </row>
    <row r="541" spans="5:5" x14ac:dyDescent="0.2">
      <c r="E541" s="16"/>
    </row>
    <row r="542" spans="5:5" x14ac:dyDescent="0.2">
      <c r="E542" s="16"/>
    </row>
    <row r="543" spans="5:5" x14ac:dyDescent="0.2">
      <c r="E543" s="16"/>
    </row>
    <row r="544" spans="5:5" x14ac:dyDescent="0.2">
      <c r="E544" s="16"/>
    </row>
    <row r="545" spans="5:5" x14ac:dyDescent="0.2">
      <c r="E545" s="16"/>
    </row>
    <row r="546" spans="5:5" x14ac:dyDescent="0.2">
      <c r="E546" s="16"/>
    </row>
    <row r="547" spans="5:5" x14ac:dyDescent="0.2">
      <c r="E547" s="16"/>
    </row>
    <row r="548" spans="5:5" x14ac:dyDescent="0.2">
      <c r="E548" s="16"/>
    </row>
    <row r="549" spans="5:5" x14ac:dyDescent="0.2">
      <c r="E549" s="16"/>
    </row>
    <row r="550" spans="5:5" x14ac:dyDescent="0.2">
      <c r="E550" s="16"/>
    </row>
    <row r="551" spans="5:5" x14ac:dyDescent="0.2">
      <c r="E551" s="16"/>
    </row>
  </sheetData>
  <sheetProtection algorithmName="SHA-512" hashValue="Hf7FOHcQkv9Go8Aas1OXoj+WAPWsPd01t8yghuEXRUP1Cdh8TwRUcYNZXuQ3SYe4JeTTmCK2AZ3BLXwZis5noQ==" saltValue="Q4/SZdXeV3odWFGyJFL46A==" spinCount="100000" sheet="1" objects="1" scenarios="1"/>
  <mergeCells count="12">
    <mergeCell ref="A1:F1"/>
    <mergeCell ref="A2:F2"/>
    <mergeCell ref="A3:F4"/>
    <mergeCell ref="A5:F5"/>
    <mergeCell ref="C6:E6"/>
    <mergeCell ref="C35:E35"/>
    <mergeCell ref="C31:D31"/>
    <mergeCell ref="C13:D13"/>
    <mergeCell ref="C36:D36"/>
    <mergeCell ref="C32:E32"/>
    <mergeCell ref="C33:E33"/>
    <mergeCell ref="C34:E34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A547"/>
  <sheetViews>
    <sheetView view="pageBreakPreview" topLeftCell="A4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1" customWidth="1"/>
    <col min="2" max="2" width="49" style="1" customWidth="1"/>
    <col min="3" max="3" width="8.85546875" style="1" customWidth="1"/>
    <col min="4" max="4" width="12.42578125" style="1" customWidth="1"/>
    <col min="5" max="5" width="13.5703125" style="2" customWidth="1"/>
    <col min="6" max="6" width="37.85546875" style="4" customWidth="1"/>
    <col min="7" max="16384" width="9.140625" style="4"/>
  </cols>
  <sheetData>
    <row r="1" spans="1:53" x14ac:dyDescent="0.2">
      <c r="A1" s="125" t="str">
        <f>Summary!A1</f>
        <v>Eastern Iowa Airport</v>
      </c>
      <c r="B1" s="126"/>
      <c r="C1" s="126"/>
      <c r="D1" s="126"/>
      <c r="E1" s="126"/>
      <c r="F1" s="127"/>
    </row>
    <row r="2" spans="1:53" x14ac:dyDescent="0.2">
      <c r="A2" s="128" t="s">
        <v>0</v>
      </c>
      <c r="B2" s="129"/>
      <c r="C2" s="129"/>
      <c r="D2" s="129"/>
      <c r="E2" s="129"/>
      <c r="F2" s="130"/>
    </row>
    <row r="3" spans="1:53" x14ac:dyDescent="0.2">
      <c r="A3" s="131" t="s">
        <v>14</v>
      </c>
      <c r="B3" s="132"/>
      <c r="C3" s="132"/>
      <c r="D3" s="132"/>
      <c r="E3" s="132"/>
      <c r="F3" s="133"/>
    </row>
    <row r="4" spans="1:53" ht="13.5" thickBot="1" x14ac:dyDescent="0.25">
      <c r="A4" s="134"/>
      <c r="B4" s="135"/>
      <c r="C4" s="135"/>
      <c r="D4" s="135"/>
      <c r="E4" s="135"/>
      <c r="F4" s="136"/>
    </row>
    <row r="5" spans="1:53" ht="13.5" thickBot="1" x14ac:dyDescent="0.25">
      <c r="A5" s="93" t="s">
        <v>47</v>
      </c>
      <c r="B5" s="94"/>
      <c r="C5" s="94"/>
      <c r="D5" s="94"/>
      <c r="E5" s="94"/>
      <c r="F5" s="105"/>
    </row>
    <row r="6" spans="1:53" s="6" customFormat="1" ht="13.5" thickBot="1" x14ac:dyDescent="0.25">
      <c r="A6" s="30" t="s">
        <v>38</v>
      </c>
      <c r="B6" s="31"/>
      <c r="C6" s="106" t="s">
        <v>18</v>
      </c>
      <c r="D6" s="107"/>
      <c r="E6" s="108"/>
      <c r="F6" s="32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s="3" customFormat="1" x14ac:dyDescent="0.2">
      <c r="A7" s="33" t="s">
        <v>32</v>
      </c>
      <c r="B7" s="36"/>
      <c r="C7" s="115" t="s">
        <v>37</v>
      </c>
      <c r="D7" s="116"/>
      <c r="E7" s="117"/>
      <c r="F7" s="51" t="s">
        <v>70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3" customFormat="1" ht="13.5" customHeight="1" x14ac:dyDescent="0.2">
      <c r="A8" s="24"/>
      <c r="B8" s="36" t="s">
        <v>40</v>
      </c>
      <c r="C8" s="122">
        <v>0</v>
      </c>
      <c r="D8" s="123"/>
      <c r="E8" s="124"/>
      <c r="F8" s="56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3" customFormat="1" x14ac:dyDescent="0.2">
      <c r="A9" s="24"/>
      <c r="B9" s="36" t="s">
        <v>33</v>
      </c>
      <c r="C9" s="122">
        <v>0</v>
      </c>
      <c r="D9" s="123"/>
      <c r="E9" s="124"/>
      <c r="F9" s="56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3" customFormat="1" x14ac:dyDescent="0.2">
      <c r="A10" s="24"/>
      <c r="B10" s="36" t="s">
        <v>34</v>
      </c>
      <c r="C10" s="122">
        <v>0</v>
      </c>
      <c r="D10" s="123"/>
      <c r="E10" s="124"/>
      <c r="F10" s="56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3" customFormat="1" x14ac:dyDescent="0.2">
      <c r="A11" s="24"/>
      <c r="B11" s="36" t="s">
        <v>35</v>
      </c>
      <c r="C11" s="122">
        <v>0</v>
      </c>
      <c r="D11" s="123"/>
      <c r="E11" s="124"/>
      <c r="F11" s="5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3" customFormat="1" x14ac:dyDescent="0.2">
      <c r="A12" s="24"/>
      <c r="B12" s="36" t="s">
        <v>36</v>
      </c>
      <c r="C12" s="122">
        <v>0</v>
      </c>
      <c r="D12" s="123"/>
      <c r="E12" s="124"/>
      <c r="F12" s="56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3" customFormat="1" x14ac:dyDescent="0.2">
      <c r="A13" s="24"/>
      <c r="B13" s="78" t="s">
        <v>68</v>
      </c>
      <c r="C13" s="122">
        <v>0</v>
      </c>
      <c r="D13" s="123"/>
      <c r="E13" s="124"/>
      <c r="F13" s="56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7" customFormat="1" ht="13.5" thickBot="1" x14ac:dyDescent="0.25">
      <c r="A14" s="119"/>
      <c r="B14" s="120"/>
      <c r="C14" s="120"/>
      <c r="D14" s="120"/>
      <c r="E14" s="120"/>
      <c r="F14" s="1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s="3" customFormat="1" x14ac:dyDescent="0.2">
      <c r="A15" s="33" t="s">
        <v>39</v>
      </c>
      <c r="B15" s="36"/>
      <c r="C15" s="115" t="s">
        <v>37</v>
      </c>
      <c r="D15" s="116"/>
      <c r="E15" s="117"/>
      <c r="F15" s="58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3" customFormat="1" x14ac:dyDescent="0.2">
      <c r="A16" s="24"/>
      <c r="B16" s="36" t="s">
        <v>40</v>
      </c>
      <c r="C16" s="118">
        <v>0</v>
      </c>
      <c r="D16" s="113"/>
      <c r="E16" s="114"/>
      <c r="F16" s="5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3" customFormat="1" ht="13.5" customHeight="1" x14ac:dyDescent="0.2">
      <c r="A17" s="24"/>
      <c r="B17" s="36" t="s">
        <v>33</v>
      </c>
      <c r="C17" s="122">
        <v>0</v>
      </c>
      <c r="D17" s="123"/>
      <c r="E17" s="124"/>
      <c r="F17" s="5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3" customFormat="1" x14ac:dyDescent="0.2">
      <c r="A18" s="24"/>
      <c r="B18" s="36" t="s">
        <v>34</v>
      </c>
      <c r="C18" s="122">
        <v>0</v>
      </c>
      <c r="D18" s="123"/>
      <c r="E18" s="124"/>
      <c r="F18" s="5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3" customFormat="1" x14ac:dyDescent="0.2">
      <c r="A19" s="24"/>
      <c r="B19" s="36" t="s">
        <v>35</v>
      </c>
      <c r="C19" s="122">
        <v>0</v>
      </c>
      <c r="D19" s="123"/>
      <c r="E19" s="124"/>
      <c r="F19" s="5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3" customFormat="1" x14ac:dyDescent="0.2">
      <c r="A20" s="24"/>
      <c r="B20" s="36" t="s">
        <v>36</v>
      </c>
      <c r="C20" s="122">
        <v>0</v>
      </c>
      <c r="D20" s="123"/>
      <c r="E20" s="124"/>
      <c r="F20" s="5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3" customFormat="1" x14ac:dyDescent="0.2">
      <c r="A21" s="24"/>
      <c r="B21" s="78" t="s">
        <v>68</v>
      </c>
      <c r="C21" s="122">
        <v>0</v>
      </c>
      <c r="D21" s="123"/>
      <c r="E21" s="124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7" customFormat="1" ht="13.5" customHeight="1" thickBot="1" x14ac:dyDescent="0.25">
      <c r="A22" s="119"/>
      <c r="B22" s="120"/>
      <c r="C22" s="120"/>
      <c r="D22" s="120"/>
      <c r="E22" s="120"/>
      <c r="F22" s="12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x14ac:dyDescent="0.2">
      <c r="A23" s="33" t="s">
        <v>76</v>
      </c>
      <c r="B23" s="36"/>
      <c r="C23" s="115" t="s">
        <v>46</v>
      </c>
      <c r="D23" s="116"/>
      <c r="E23" s="117"/>
      <c r="F23" s="58"/>
    </row>
    <row r="24" spans="1:53" x14ac:dyDescent="0.2">
      <c r="A24" s="24"/>
      <c r="B24" s="36" t="s">
        <v>41</v>
      </c>
      <c r="C24" s="122">
        <v>0</v>
      </c>
      <c r="D24" s="123"/>
      <c r="E24" s="124"/>
      <c r="F24" s="56"/>
    </row>
    <row r="25" spans="1:53" x14ac:dyDescent="0.2">
      <c r="A25" s="24"/>
      <c r="B25" s="36" t="s">
        <v>42</v>
      </c>
      <c r="C25" s="122">
        <v>0</v>
      </c>
      <c r="D25" s="123"/>
      <c r="E25" s="124"/>
      <c r="F25" s="56"/>
    </row>
    <row r="26" spans="1:53" x14ac:dyDescent="0.2">
      <c r="A26" s="24"/>
      <c r="B26" s="36" t="s">
        <v>43</v>
      </c>
      <c r="C26" s="122">
        <v>0</v>
      </c>
      <c r="D26" s="123"/>
      <c r="E26" s="124"/>
      <c r="F26" s="56"/>
    </row>
    <row r="27" spans="1:53" x14ac:dyDescent="0.2">
      <c r="A27" s="24"/>
      <c r="B27" s="36" t="s">
        <v>44</v>
      </c>
      <c r="C27" s="122">
        <v>0</v>
      </c>
      <c r="D27" s="123"/>
      <c r="E27" s="124"/>
      <c r="F27" s="56"/>
    </row>
    <row r="28" spans="1:53" x14ac:dyDescent="0.2">
      <c r="A28" s="24"/>
      <c r="B28" s="36" t="s">
        <v>45</v>
      </c>
      <c r="C28" s="122">
        <v>0</v>
      </c>
      <c r="D28" s="123"/>
      <c r="E28" s="124"/>
      <c r="F28" s="56"/>
    </row>
    <row r="29" spans="1:53" x14ac:dyDescent="0.2">
      <c r="A29" s="24"/>
      <c r="B29" s="36" t="s">
        <v>73</v>
      </c>
      <c r="C29" s="122">
        <v>0</v>
      </c>
      <c r="D29" s="123"/>
      <c r="E29" s="124"/>
      <c r="F29" s="56"/>
    </row>
    <row r="30" spans="1:53" x14ac:dyDescent="0.2">
      <c r="A30" s="24"/>
      <c r="B30" s="36" t="s">
        <v>74</v>
      </c>
      <c r="C30" s="122">
        <v>0</v>
      </c>
      <c r="D30" s="123"/>
      <c r="E30" s="124"/>
      <c r="F30" s="56"/>
    </row>
    <row r="31" spans="1:53" ht="13.5" customHeight="1" x14ac:dyDescent="0.2">
      <c r="A31" s="24"/>
      <c r="B31" s="36" t="s">
        <v>75</v>
      </c>
      <c r="C31" s="122">
        <v>0</v>
      </c>
      <c r="D31" s="123"/>
      <c r="E31" s="124"/>
      <c r="F31" s="56"/>
    </row>
    <row r="32" spans="1:53" ht="13.5" thickBot="1" x14ac:dyDescent="0.25">
      <c r="A32" s="119"/>
      <c r="B32" s="120"/>
      <c r="C32" s="120"/>
      <c r="D32" s="120"/>
      <c r="E32" s="120"/>
      <c r="F32" s="121"/>
    </row>
    <row r="33" spans="5:5" x14ac:dyDescent="0.2">
      <c r="E33" s="1"/>
    </row>
    <row r="34" spans="5:5" x14ac:dyDescent="0.2">
      <c r="E34" s="1"/>
    </row>
    <row r="35" spans="5:5" x14ac:dyDescent="0.2">
      <c r="E35" s="1"/>
    </row>
    <row r="36" spans="5:5" x14ac:dyDescent="0.2">
      <c r="E36" s="1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1"/>
    </row>
    <row r="42" spans="5:5" x14ac:dyDescent="0.2">
      <c r="E42" s="1"/>
    </row>
    <row r="43" spans="5:5" x14ac:dyDescent="0.2">
      <c r="E43" s="1"/>
    </row>
    <row r="44" spans="5:5" x14ac:dyDescent="0.2">
      <c r="E44" s="1"/>
    </row>
    <row r="45" spans="5:5" x14ac:dyDescent="0.2">
      <c r="E45" s="1"/>
    </row>
    <row r="46" spans="5:5" x14ac:dyDescent="0.2">
      <c r="E46" s="1"/>
    </row>
    <row r="47" spans="5:5" x14ac:dyDescent="0.2">
      <c r="E47" s="1"/>
    </row>
    <row r="48" spans="5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  <row r="431" spans="5:5" x14ac:dyDescent="0.2">
      <c r="E431" s="1"/>
    </row>
    <row r="432" spans="5:5" x14ac:dyDescent="0.2">
      <c r="E432" s="1"/>
    </row>
    <row r="433" spans="5:5" x14ac:dyDescent="0.2">
      <c r="E433" s="1"/>
    </row>
    <row r="434" spans="5:5" x14ac:dyDescent="0.2">
      <c r="E434" s="1"/>
    </row>
    <row r="435" spans="5:5" x14ac:dyDescent="0.2">
      <c r="E435" s="1"/>
    </row>
    <row r="436" spans="5:5" x14ac:dyDescent="0.2">
      <c r="E436" s="1"/>
    </row>
    <row r="437" spans="5:5" x14ac:dyDescent="0.2">
      <c r="E437" s="1"/>
    </row>
    <row r="438" spans="5:5" x14ac:dyDescent="0.2">
      <c r="E438" s="1"/>
    </row>
    <row r="439" spans="5:5" x14ac:dyDescent="0.2">
      <c r="E439" s="1"/>
    </row>
    <row r="440" spans="5:5" x14ac:dyDescent="0.2">
      <c r="E440" s="1"/>
    </row>
    <row r="441" spans="5:5" x14ac:dyDescent="0.2">
      <c r="E441" s="1"/>
    </row>
    <row r="442" spans="5:5" x14ac:dyDescent="0.2">
      <c r="E442" s="1"/>
    </row>
    <row r="443" spans="5:5" x14ac:dyDescent="0.2">
      <c r="E443" s="1"/>
    </row>
    <row r="444" spans="5:5" x14ac:dyDescent="0.2">
      <c r="E444" s="1"/>
    </row>
    <row r="445" spans="5:5" x14ac:dyDescent="0.2">
      <c r="E445" s="1"/>
    </row>
    <row r="446" spans="5:5" x14ac:dyDescent="0.2">
      <c r="E446" s="1"/>
    </row>
    <row r="447" spans="5:5" x14ac:dyDescent="0.2">
      <c r="E447" s="1"/>
    </row>
    <row r="448" spans="5:5" x14ac:dyDescent="0.2">
      <c r="E448" s="1"/>
    </row>
    <row r="449" spans="5:5" x14ac:dyDescent="0.2">
      <c r="E449" s="1"/>
    </row>
    <row r="450" spans="5:5" x14ac:dyDescent="0.2">
      <c r="E450" s="1"/>
    </row>
    <row r="451" spans="5:5" x14ac:dyDescent="0.2">
      <c r="E451" s="1"/>
    </row>
    <row r="452" spans="5:5" x14ac:dyDescent="0.2">
      <c r="E452" s="1"/>
    </row>
    <row r="453" spans="5:5" x14ac:dyDescent="0.2">
      <c r="E453" s="1"/>
    </row>
    <row r="454" spans="5:5" x14ac:dyDescent="0.2">
      <c r="E454" s="1"/>
    </row>
    <row r="455" spans="5:5" x14ac:dyDescent="0.2">
      <c r="E455" s="1"/>
    </row>
    <row r="456" spans="5:5" x14ac:dyDescent="0.2">
      <c r="E456" s="1"/>
    </row>
    <row r="457" spans="5:5" x14ac:dyDescent="0.2">
      <c r="E457" s="1"/>
    </row>
    <row r="458" spans="5:5" x14ac:dyDescent="0.2">
      <c r="E458" s="1"/>
    </row>
    <row r="459" spans="5:5" x14ac:dyDescent="0.2">
      <c r="E459" s="1"/>
    </row>
    <row r="460" spans="5:5" x14ac:dyDescent="0.2">
      <c r="E460" s="1"/>
    </row>
    <row r="461" spans="5:5" x14ac:dyDescent="0.2">
      <c r="E461" s="1"/>
    </row>
    <row r="462" spans="5:5" x14ac:dyDescent="0.2">
      <c r="E462" s="1"/>
    </row>
    <row r="463" spans="5:5" x14ac:dyDescent="0.2">
      <c r="E463" s="1"/>
    </row>
    <row r="464" spans="5:5" x14ac:dyDescent="0.2">
      <c r="E464" s="1"/>
    </row>
    <row r="465" spans="5:5" x14ac:dyDescent="0.2">
      <c r="E465" s="1"/>
    </row>
    <row r="466" spans="5:5" x14ac:dyDescent="0.2">
      <c r="E466" s="1"/>
    </row>
    <row r="467" spans="5:5" x14ac:dyDescent="0.2">
      <c r="E467" s="1"/>
    </row>
    <row r="468" spans="5:5" x14ac:dyDescent="0.2">
      <c r="E468" s="1"/>
    </row>
    <row r="469" spans="5:5" x14ac:dyDescent="0.2">
      <c r="E469" s="1"/>
    </row>
    <row r="470" spans="5:5" x14ac:dyDescent="0.2">
      <c r="E470" s="1"/>
    </row>
    <row r="471" spans="5:5" x14ac:dyDescent="0.2">
      <c r="E471" s="1"/>
    </row>
    <row r="472" spans="5:5" x14ac:dyDescent="0.2">
      <c r="E472" s="1"/>
    </row>
    <row r="473" spans="5:5" x14ac:dyDescent="0.2">
      <c r="E473" s="1"/>
    </row>
    <row r="474" spans="5:5" x14ac:dyDescent="0.2">
      <c r="E474" s="1"/>
    </row>
    <row r="475" spans="5:5" x14ac:dyDescent="0.2">
      <c r="E475" s="1"/>
    </row>
    <row r="476" spans="5:5" x14ac:dyDescent="0.2">
      <c r="E476" s="1"/>
    </row>
    <row r="477" spans="5:5" x14ac:dyDescent="0.2">
      <c r="E477" s="1"/>
    </row>
    <row r="478" spans="5:5" x14ac:dyDescent="0.2">
      <c r="E478" s="1"/>
    </row>
    <row r="479" spans="5:5" x14ac:dyDescent="0.2">
      <c r="E479" s="1"/>
    </row>
    <row r="480" spans="5:5" x14ac:dyDescent="0.2">
      <c r="E480" s="1"/>
    </row>
    <row r="481" spans="5:5" x14ac:dyDescent="0.2">
      <c r="E481" s="1"/>
    </row>
    <row r="482" spans="5:5" x14ac:dyDescent="0.2">
      <c r="E482" s="1"/>
    </row>
    <row r="483" spans="5:5" x14ac:dyDescent="0.2">
      <c r="E483" s="1"/>
    </row>
    <row r="484" spans="5:5" x14ac:dyDescent="0.2">
      <c r="E484" s="1"/>
    </row>
    <row r="485" spans="5:5" x14ac:dyDescent="0.2">
      <c r="E485" s="1"/>
    </row>
    <row r="486" spans="5:5" x14ac:dyDescent="0.2">
      <c r="E486" s="1"/>
    </row>
    <row r="487" spans="5:5" x14ac:dyDescent="0.2">
      <c r="E487" s="1"/>
    </row>
    <row r="488" spans="5:5" x14ac:dyDescent="0.2">
      <c r="E488" s="1"/>
    </row>
    <row r="489" spans="5:5" x14ac:dyDescent="0.2">
      <c r="E489" s="1"/>
    </row>
    <row r="490" spans="5:5" x14ac:dyDescent="0.2">
      <c r="E490" s="1"/>
    </row>
    <row r="491" spans="5:5" x14ac:dyDescent="0.2">
      <c r="E491" s="1"/>
    </row>
    <row r="492" spans="5:5" x14ac:dyDescent="0.2">
      <c r="E492" s="1"/>
    </row>
    <row r="493" spans="5:5" x14ac:dyDescent="0.2">
      <c r="E493" s="1"/>
    </row>
    <row r="494" spans="5:5" x14ac:dyDescent="0.2">
      <c r="E494" s="1"/>
    </row>
    <row r="495" spans="5:5" x14ac:dyDescent="0.2">
      <c r="E495" s="1"/>
    </row>
    <row r="496" spans="5:5" x14ac:dyDescent="0.2">
      <c r="E496" s="1"/>
    </row>
    <row r="497" spans="5:5" x14ac:dyDescent="0.2">
      <c r="E497" s="1"/>
    </row>
    <row r="498" spans="5:5" x14ac:dyDescent="0.2">
      <c r="E498" s="1"/>
    </row>
    <row r="499" spans="5:5" x14ac:dyDescent="0.2">
      <c r="E499" s="1"/>
    </row>
    <row r="500" spans="5:5" x14ac:dyDescent="0.2">
      <c r="E500" s="1"/>
    </row>
    <row r="501" spans="5:5" x14ac:dyDescent="0.2">
      <c r="E501" s="1"/>
    </row>
    <row r="502" spans="5:5" x14ac:dyDescent="0.2">
      <c r="E502" s="1"/>
    </row>
    <row r="503" spans="5:5" x14ac:dyDescent="0.2">
      <c r="E503" s="1"/>
    </row>
    <row r="504" spans="5:5" x14ac:dyDescent="0.2">
      <c r="E504" s="1"/>
    </row>
    <row r="505" spans="5:5" x14ac:dyDescent="0.2">
      <c r="E505" s="1"/>
    </row>
    <row r="506" spans="5:5" x14ac:dyDescent="0.2">
      <c r="E506" s="1"/>
    </row>
    <row r="507" spans="5:5" x14ac:dyDescent="0.2">
      <c r="E507" s="1"/>
    </row>
    <row r="508" spans="5:5" x14ac:dyDescent="0.2">
      <c r="E508" s="1"/>
    </row>
    <row r="509" spans="5:5" x14ac:dyDescent="0.2">
      <c r="E509" s="1"/>
    </row>
    <row r="510" spans="5:5" x14ac:dyDescent="0.2">
      <c r="E510" s="1"/>
    </row>
    <row r="511" spans="5:5" x14ac:dyDescent="0.2">
      <c r="E511" s="1"/>
    </row>
    <row r="512" spans="5:5" x14ac:dyDescent="0.2">
      <c r="E512" s="1"/>
    </row>
    <row r="513" spans="5:5" x14ac:dyDescent="0.2">
      <c r="E513" s="1"/>
    </row>
    <row r="514" spans="5:5" x14ac:dyDescent="0.2">
      <c r="E514" s="1"/>
    </row>
    <row r="515" spans="5:5" x14ac:dyDescent="0.2">
      <c r="E515" s="1"/>
    </row>
    <row r="516" spans="5:5" x14ac:dyDescent="0.2">
      <c r="E516" s="1"/>
    </row>
    <row r="517" spans="5:5" x14ac:dyDescent="0.2">
      <c r="E517" s="1"/>
    </row>
    <row r="518" spans="5:5" x14ac:dyDescent="0.2">
      <c r="E518" s="1"/>
    </row>
    <row r="519" spans="5:5" x14ac:dyDescent="0.2">
      <c r="E519" s="1"/>
    </row>
    <row r="520" spans="5:5" x14ac:dyDescent="0.2">
      <c r="E520" s="1"/>
    </row>
    <row r="521" spans="5:5" x14ac:dyDescent="0.2">
      <c r="E521" s="1"/>
    </row>
    <row r="522" spans="5:5" x14ac:dyDescent="0.2">
      <c r="E522" s="1"/>
    </row>
    <row r="523" spans="5:5" x14ac:dyDescent="0.2">
      <c r="E523" s="1"/>
    </row>
    <row r="524" spans="5:5" x14ac:dyDescent="0.2">
      <c r="E524" s="1"/>
    </row>
    <row r="525" spans="5:5" x14ac:dyDescent="0.2">
      <c r="E525" s="1"/>
    </row>
    <row r="526" spans="5:5" x14ac:dyDescent="0.2">
      <c r="E526" s="1"/>
    </row>
    <row r="527" spans="5:5" x14ac:dyDescent="0.2">
      <c r="E527" s="1"/>
    </row>
    <row r="528" spans="5:5" x14ac:dyDescent="0.2">
      <c r="E528" s="1"/>
    </row>
    <row r="529" spans="5:5" x14ac:dyDescent="0.2">
      <c r="E529" s="1"/>
    </row>
    <row r="530" spans="5:5" x14ac:dyDescent="0.2">
      <c r="E530" s="1"/>
    </row>
    <row r="531" spans="5:5" x14ac:dyDescent="0.2">
      <c r="E531" s="1"/>
    </row>
    <row r="532" spans="5:5" x14ac:dyDescent="0.2">
      <c r="E532" s="1"/>
    </row>
    <row r="533" spans="5:5" x14ac:dyDescent="0.2">
      <c r="E533" s="1"/>
    </row>
    <row r="534" spans="5:5" x14ac:dyDescent="0.2">
      <c r="E534" s="1"/>
    </row>
    <row r="535" spans="5:5" x14ac:dyDescent="0.2">
      <c r="E535" s="1"/>
    </row>
    <row r="536" spans="5:5" x14ac:dyDescent="0.2">
      <c r="E536" s="1"/>
    </row>
    <row r="537" spans="5:5" x14ac:dyDescent="0.2">
      <c r="E537" s="1"/>
    </row>
    <row r="538" spans="5:5" x14ac:dyDescent="0.2">
      <c r="E538" s="1"/>
    </row>
    <row r="539" spans="5:5" x14ac:dyDescent="0.2">
      <c r="E539" s="1"/>
    </row>
    <row r="540" spans="5:5" x14ac:dyDescent="0.2">
      <c r="E540" s="1"/>
    </row>
    <row r="541" spans="5:5" x14ac:dyDescent="0.2">
      <c r="E541" s="1"/>
    </row>
    <row r="542" spans="5:5" x14ac:dyDescent="0.2">
      <c r="E542" s="1"/>
    </row>
    <row r="543" spans="5:5" x14ac:dyDescent="0.2">
      <c r="E543" s="1"/>
    </row>
    <row r="544" spans="5:5" x14ac:dyDescent="0.2">
      <c r="E544" s="1"/>
    </row>
    <row r="545" spans="5:5" x14ac:dyDescent="0.2">
      <c r="E545" s="1"/>
    </row>
    <row r="546" spans="5:5" x14ac:dyDescent="0.2">
      <c r="E546" s="1"/>
    </row>
    <row r="547" spans="5:5" x14ac:dyDescent="0.2">
      <c r="E547" s="1"/>
    </row>
  </sheetData>
  <sheetProtection algorithmName="SHA-512" hashValue="x7S32xobaOQ6uIHTpUiLZ8ZvOoFe/cjoBFXuYncwSUBb/mkzx1SlsFqNnvmypPynlLDtq5/IofkikXDliOjrzQ==" saltValue="LALkKC7uYmWh9ChNVvFW9w==" spinCount="100000" sheet="1" objects="1" scenarios="1"/>
  <mergeCells count="31">
    <mergeCell ref="C29:E29"/>
    <mergeCell ref="C30:E30"/>
    <mergeCell ref="C31:E31"/>
    <mergeCell ref="C17:E17"/>
    <mergeCell ref="A1:F1"/>
    <mergeCell ref="A2:F2"/>
    <mergeCell ref="A3:F4"/>
    <mergeCell ref="A5:F5"/>
    <mergeCell ref="C6:E6"/>
    <mergeCell ref="C7:E7"/>
    <mergeCell ref="C9:E9"/>
    <mergeCell ref="C10:E10"/>
    <mergeCell ref="C11:E11"/>
    <mergeCell ref="C12:E12"/>
    <mergeCell ref="C13:E13"/>
    <mergeCell ref="A32:F32"/>
    <mergeCell ref="C8:E8"/>
    <mergeCell ref="C16:E16"/>
    <mergeCell ref="C23:E23"/>
    <mergeCell ref="C24:E24"/>
    <mergeCell ref="C25:E25"/>
    <mergeCell ref="C26:E26"/>
    <mergeCell ref="C18:E18"/>
    <mergeCell ref="C19:E19"/>
    <mergeCell ref="C20:E20"/>
    <mergeCell ref="C21:E21"/>
    <mergeCell ref="A22:F22"/>
    <mergeCell ref="A14:F14"/>
    <mergeCell ref="C15:E15"/>
    <mergeCell ref="C27:E27"/>
    <mergeCell ref="C28:E28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A545"/>
  <sheetViews>
    <sheetView view="pageBreakPreview" zoomScaleNormal="100" zoomScaleSheetLayoutView="100" workbookViewId="0">
      <selection activeCell="B34" sqref="B34"/>
    </sheetView>
  </sheetViews>
  <sheetFormatPr defaultColWidth="9.140625" defaultRowHeight="12.75" x14ac:dyDescent="0.2"/>
  <cols>
    <col min="1" max="1" width="5.28515625" style="1" customWidth="1"/>
    <col min="2" max="2" width="49" style="1" customWidth="1"/>
    <col min="3" max="3" width="8.85546875" style="1" customWidth="1"/>
    <col min="4" max="4" width="12.42578125" style="1" customWidth="1"/>
    <col min="5" max="5" width="13.5703125" style="2" customWidth="1"/>
    <col min="6" max="6" width="36.7109375" style="4" customWidth="1"/>
    <col min="7" max="16384" width="9.140625" style="4"/>
  </cols>
  <sheetData>
    <row r="1" spans="1:53" x14ac:dyDescent="0.2">
      <c r="A1" s="125" t="str">
        <f>Summary!A1</f>
        <v>Eastern Iowa Airport</v>
      </c>
      <c r="B1" s="126"/>
      <c r="C1" s="126"/>
      <c r="D1" s="126"/>
      <c r="E1" s="126"/>
      <c r="F1" s="127"/>
    </row>
    <row r="2" spans="1:53" x14ac:dyDescent="0.2">
      <c r="A2" s="128" t="s">
        <v>0</v>
      </c>
      <c r="B2" s="129"/>
      <c r="C2" s="129"/>
      <c r="D2" s="129"/>
      <c r="E2" s="129"/>
      <c r="F2" s="130"/>
    </row>
    <row r="3" spans="1:53" x14ac:dyDescent="0.2">
      <c r="A3" s="131" t="s">
        <v>14</v>
      </c>
      <c r="B3" s="132"/>
      <c r="C3" s="132"/>
      <c r="D3" s="132"/>
      <c r="E3" s="132"/>
      <c r="F3" s="133"/>
    </row>
    <row r="4" spans="1:53" ht="13.5" thickBot="1" x14ac:dyDescent="0.25">
      <c r="A4" s="134"/>
      <c r="B4" s="135"/>
      <c r="C4" s="135"/>
      <c r="D4" s="135"/>
      <c r="E4" s="135"/>
      <c r="F4" s="136"/>
    </row>
    <row r="5" spans="1:53" ht="13.5" thickBot="1" x14ac:dyDescent="0.25">
      <c r="A5" s="146" t="s">
        <v>86</v>
      </c>
      <c r="B5" s="147"/>
      <c r="C5" s="147"/>
      <c r="D5" s="147"/>
      <c r="E5" s="147"/>
      <c r="F5" s="148"/>
    </row>
    <row r="6" spans="1:53" s="6" customFormat="1" ht="13.5" thickBot="1" x14ac:dyDescent="0.25">
      <c r="A6" s="61" t="s">
        <v>24</v>
      </c>
      <c r="B6" s="62"/>
      <c r="C6" s="149" t="s">
        <v>18</v>
      </c>
      <c r="D6" s="150"/>
      <c r="E6" s="151"/>
      <c r="F6" s="63" t="s">
        <v>13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</row>
    <row r="7" spans="1:53" s="3" customFormat="1" x14ac:dyDescent="0.2">
      <c r="A7" s="64" t="s">
        <v>63</v>
      </c>
      <c r="B7" s="65"/>
      <c r="C7" s="70" t="s">
        <v>1</v>
      </c>
      <c r="D7" s="70" t="s">
        <v>2</v>
      </c>
      <c r="E7" s="71" t="s">
        <v>3</v>
      </c>
      <c r="F7" s="6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3" customFormat="1" ht="13.5" customHeight="1" x14ac:dyDescent="0.2">
      <c r="A8" s="66"/>
      <c r="B8" s="79" t="s">
        <v>102</v>
      </c>
      <c r="C8" s="82">
        <v>13</v>
      </c>
      <c r="D8" s="37">
        <v>0</v>
      </c>
      <c r="E8" s="72">
        <f t="shared" ref="E8" si="0">C8*D8</f>
        <v>0</v>
      </c>
      <c r="F8" s="80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3" customFormat="1" x14ac:dyDescent="0.2">
      <c r="A9" s="66"/>
      <c r="B9" s="81" t="s">
        <v>68</v>
      </c>
      <c r="C9" s="82">
        <v>0</v>
      </c>
      <c r="D9" s="37">
        <v>0</v>
      </c>
      <c r="E9" s="72">
        <f t="shared" ref="E9:E10" si="1">C9*D9</f>
        <v>0</v>
      </c>
      <c r="F9" s="6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3" customFormat="1" x14ac:dyDescent="0.2">
      <c r="A10" s="66"/>
      <c r="B10" s="65"/>
      <c r="C10" s="82">
        <v>0</v>
      </c>
      <c r="D10" s="37">
        <v>0</v>
      </c>
      <c r="E10" s="72">
        <f t="shared" si="1"/>
        <v>0</v>
      </c>
      <c r="F10" s="6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7" customFormat="1" ht="13.5" thickBot="1" x14ac:dyDescent="0.25">
      <c r="A11" s="143"/>
      <c r="B11" s="144"/>
      <c r="C11" s="144"/>
      <c r="D11" s="144"/>
      <c r="E11" s="144"/>
      <c r="F11" s="14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</row>
    <row r="12" spans="1:53" s="3" customFormat="1" x14ac:dyDescent="0.2">
      <c r="A12" s="64" t="s">
        <v>64</v>
      </c>
      <c r="B12" s="65"/>
      <c r="C12" s="70" t="s">
        <v>1</v>
      </c>
      <c r="D12" s="46" t="s">
        <v>2</v>
      </c>
      <c r="E12" s="71" t="s">
        <v>3</v>
      </c>
      <c r="F12" s="6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3" customFormat="1" x14ac:dyDescent="0.2">
      <c r="A13" s="66"/>
      <c r="B13" s="65"/>
      <c r="C13" s="82">
        <v>0</v>
      </c>
      <c r="D13" s="37">
        <v>0</v>
      </c>
      <c r="E13" s="72">
        <f t="shared" ref="E13:E23" si="2">C13*D13</f>
        <v>0</v>
      </c>
      <c r="F13" s="6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3" customFormat="1" x14ac:dyDescent="0.2">
      <c r="A14" s="66"/>
      <c r="B14" s="81" t="s">
        <v>68</v>
      </c>
      <c r="C14" s="82">
        <v>0</v>
      </c>
      <c r="D14" s="37">
        <v>0</v>
      </c>
      <c r="E14" s="72">
        <f t="shared" si="2"/>
        <v>0</v>
      </c>
      <c r="F14" s="6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x14ac:dyDescent="0.2">
      <c r="A15" s="66"/>
      <c r="B15" s="68"/>
      <c r="C15" s="82">
        <v>0</v>
      </c>
      <c r="D15" s="37">
        <v>0</v>
      </c>
      <c r="E15" s="72">
        <f t="shared" si="2"/>
        <v>0</v>
      </c>
      <c r="F15" s="6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3" customFormat="1" x14ac:dyDescent="0.2">
      <c r="A16" s="66"/>
      <c r="B16" s="68"/>
      <c r="C16" s="82">
        <v>0</v>
      </c>
      <c r="D16" s="37">
        <v>0</v>
      </c>
      <c r="E16" s="72">
        <f t="shared" si="2"/>
        <v>0</v>
      </c>
      <c r="F16" s="6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3" customFormat="1" x14ac:dyDescent="0.2">
      <c r="A17" s="66"/>
      <c r="B17" s="65"/>
      <c r="C17" s="82">
        <v>0</v>
      </c>
      <c r="D17" s="37">
        <v>0</v>
      </c>
      <c r="E17" s="72">
        <f t="shared" si="2"/>
        <v>0</v>
      </c>
      <c r="F17" s="6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3" customFormat="1" ht="13.5" customHeight="1" x14ac:dyDescent="0.2">
      <c r="A18" s="66"/>
      <c r="B18" s="65"/>
      <c r="C18" s="82">
        <v>0</v>
      </c>
      <c r="D18" s="37">
        <v>0</v>
      </c>
      <c r="E18" s="72">
        <f t="shared" si="2"/>
        <v>0</v>
      </c>
      <c r="F18" s="6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3" customFormat="1" x14ac:dyDescent="0.2">
      <c r="A19" s="66"/>
      <c r="B19" s="65"/>
      <c r="C19" s="82">
        <v>0</v>
      </c>
      <c r="D19" s="37">
        <v>0</v>
      </c>
      <c r="E19" s="72">
        <f t="shared" si="2"/>
        <v>0</v>
      </c>
      <c r="F19" s="6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3" customFormat="1" x14ac:dyDescent="0.2">
      <c r="A20" s="66"/>
      <c r="B20" s="65"/>
      <c r="C20" s="82">
        <v>0</v>
      </c>
      <c r="D20" s="37">
        <v>0</v>
      </c>
      <c r="E20" s="72">
        <f t="shared" si="2"/>
        <v>0</v>
      </c>
      <c r="F20" s="6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3" customFormat="1" x14ac:dyDescent="0.2">
      <c r="A21" s="66"/>
      <c r="B21" s="65"/>
      <c r="C21" s="82">
        <v>0</v>
      </c>
      <c r="D21" s="37">
        <v>0</v>
      </c>
      <c r="E21" s="72">
        <f t="shared" si="2"/>
        <v>0</v>
      </c>
      <c r="F21" s="6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3" customFormat="1" x14ac:dyDescent="0.2">
      <c r="A22" s="66"/>
      <c r="B22" s="65"/>
      <c r="C22" s="82">
        <v>0</v>
      </c>
      <c r="D22" s="37">
        <v>0</v>
      </c>
      <c r="E22" s="72">
        <f t="shared" ref="E22" si="3">C22*D22</f>
        <v>0</v>
      </c>
      <c r="F22" s="6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3" customFormat="1" x14ac:dyDescent="0.2">
      <c r="A23" s="66"/>
      <c r="B23" s="65"/>
      <c r="C23" s="82">
        <v>0</v>
      </c>
      <c r="D23" s="37">
        <v>0</v>
      </c>
      <c r="E23" s="72">
        <f t="shared" si="2"/>
        <v>0</v>
      </c>
      <c r="F23" s="6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3" customFormat="1" ht="13.5" customHeight="1" x14ac:dyDescent="0.2">
      <c r="A24" s="66"/>
      <c r="B24" s="65"/>
      <c r="C24" s="83"/>
      <c r="D24" s="37">
        <v>0</v>
      </c>
      <c r="E24" s="72">
        <f t="shared" ref="E24" si="4">C24*D24</f>
        <v>0</v>
      </c>
      <c r="F24" s="6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7" customFormat="1" ht="13.5" thickBot="1" x14ac:dyDescent="0.25">
      <c r="A25" s="143"/>
      <c r="B25" s="144"/>
      <c r="C25" s="144"/>
      <c r="D25" s="144"/>
      <c r="E25" s="144"/>
      <c r="F25" s="14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s="3" customFormat="1" x14ac:dyDescent="0.2">
      <c r="A26" s="64" t="s">
        <v>80</v>
      </c>
      <c r="B26" s="65"/>
      <c r="C26" s="137" t="s">
        <v>51</v>
      </c>
      <c r="D26" s="138"/>
      <c r="E26" s="13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3" customFormat="1" x14ac:dyDescent="0.2">
      <c r="A27" s="66"/>
      <c r="B27" s="68"/>
      <c r="C27" s="140">
        <v>0</v>
      </c>
      <c r="D27" s="141"/>
      <c r="E27" s="142"/>
      <c r="F27" s="6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3" customFormat="1" x14ac:dyDescent="0.2">
      <c r="A28" s="66"/>
      <c r="B28" s="81" t="s">
        <v>68</v>
      </c>
      <c r="C28" s="140">
        <v>0</v>
      </c>
      <c r="D28" s="141"/>
      <c r="E28" s="142"/>
      <c r="F28" s="6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3" customFormat="1" x14ac:dyDescent="0.2">
      <c r="A29" s="66"/>
      <c r="B29" s="65"/>
      <c r="C29" s="140">
        <v>0</v>
      </c>
      <c r="D29" s="141"/>
      <c r="E29" s="142"/>
      <c r="F29" s="6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7" customFormat="1" ht="13.5" thickBot="1" x14ac:dyDescent="0.25">
      <c r="A30" s="143"/>
      <c r="B30" s="144"/>
      <c r="C30" s="144"/>
      <c r="D30" s="144"/>
      <c r="E30" s="144"/>
      <c r="F30" s="14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</row>
    <row r="31" spans="1:53" x14ac:dyDescent="0.2">
      <c r="E31" s="1"/>
    </row>
    <row r="32" spans="1:53" x14ac:dyDescent="0.2">
      <c r="E32" s="1"/>
    </row>
    <row r="33" spans="5:5" ht="13.5" customHeight="1" x14ac:dyDescent="0.2">
      <c r="E33" s="1"/>
    </row>
    <row r="34" spans="5:5" x14ac:dyDescent="0.2">
      <c r="E34" s="1"/>
    </row>
    <row r="35" spans="5:5" x14ac:dyDescent="0.2">
      <c r="E35" s="1"/>
    </row>
    <row r="36" spans="5:5" x14ac:dyDescent="0.2">
      <c r="E36" s="1"/>
    </row>
    <row r="37" spans="5:5" x14ac:dyDescent="0.2">
      <c r="E37" s="1"/>
    </row>
    <row r="38" spans="5:5" x14ac:dyDescent="0.2">
      <c r="E38" s="1"/>
    </row>
    <row r="39" spans="5:5" x14ac:dyDescent="0.2">
      <c r="E39" s="1"/>
    </row>
    <row r="40" spans="5:5" x14ac:dyDescent="0.2">
      <c r="E40" s="1"/>
    </row>
    <row r="41" spans="5:5" x14ac:dyDescent="0.2">
      <c r="E41" s="1"/>
    </row>
    <row r="42" spans="5:5" x14ac:dyDescent="0.2">
      <c r="E42" s="1"/>
    </row>
    <row r="43" spans="5:5" x14ac:dyDescent="0.2">
      <c r="E43" s="1"/>
    </row>
    <row r="44" spans="5:5" x14ac:dyDescent="0.2">
      <c r="E44" s="1"/>
    </row>
    <row r="45" spans="5:5" x14ac:dyDescent="0.2">
      <c r="E45" s="1"/>
    </row>
    <row r="46" spans="5:5" x14ac:dyDescent="0.2">
      <c r="E46" s="1"/>
    </row>
    <row r="47" spans="5:5" x14ac:dyDescent="0.2">
      <c r="E47" s="1"/>
    </row>
    <row r="48" spans="5:5" x14ac:dyDescent="0.2">
      <c r="E48" s="1"/>
    </row>
    <row r="49" spans="5:5" x14ac:dyDescent="0.2">
      <c r="E49" s="1"/>
    </row>
    <row r="50" spans="5:5" x14ac:dyDescent="0.2">
      <c r="E50" s="1"/>
    </row>
    <row r="51" spans="5:5" x14ac:dyDescent="0.2">
      <c r="E51" s="1"/>
    </row>
    <row r="52" spans="5:5" x14ac:dyDescent="0.2">
      <c r="E52" s="1"/>
    </row>
    <row r="53" spans="5:5" x14ac:dyDescent="0.2">
      <c r="E53" s="1"/>
    </row>
    <row r="54" spans="5:5" x14ac:dyDescent="0.2">
      <c r="E54" s="1"/>
    </row>
    <row r="55" spans="5:5" x14ac:dyDescent="0.2">
      <c r="E55" s="1"/>
    </row>
    <row r="56" spans="5:5" x14ac:dyDescent="0.2">
      <c r="E56" s="1"/>
    </row>
    <row r="57" spans="5:5" x14ac:dyDescent="0.2">
      <c r="E57" s="1"/>
    </row>
    <row r="58" spans="5:5" x14ac:dyDescent="0.2">
      <c r="E58" s="1"/>
    </row>
    <row r="59" spans="5:5" x14ac:dyDescent="0.2">
      <c r="E59" s="1"/>
    </row>
    <row r="60" spans="5:5" x14ac:dyDescent="0.2">
      <c r="E60" s="1"/>
    </row>
    <row r="61" spans="5:5" x14ac:dyDescent="0.2">
      <c r="E61" s="1"/>
    </row>
    <row r="62" spans="5:5" x14ac:dyDescent="0.2">
      <c r="E62" s="1"/>
    </row>
    <row r="63" spans="5:5" x14ac:dyDescent="0.2">
      <c r="E63" s="1"/>
    </row>
    <row r="64" spans="5:5" x14ac:dyDescent="0.2">
      <c r="E64" s="1"/>
    </row>
    <row r="65" spans="5:5" x14ac:dyDescent="0.2">
      <c r="E65" s="1"/>
    </row>
    <row r="66" spans="5:5" x14ac:dyDescent="0.2">
      <c r="E66" s="1"/>
    </row>
    <row r="67" spans="5:5" x14ac:dyDescent="0.2">
      <c r="E67" s="1"/>
    </row>
    <row r="68" spans="5:5" x14ac:dyDescent="0.2">
      <c r="E68" s="1"/>
    </row>
    <row r="69" spans="5:5" x14ac:dyDescent="0.2">
      <c r="E69" s="1"/>
    </row>
    <row r="70" spans="5:5" x14ac:dyDescent="0.2">
      <c r="E70" s="1"/>
    </row>
    <row r="71" spans="5:5" x14ac:dyDescent="0.2">
      <c r="E71" s="1"/>
    </row>
    <row r="72" spans="5:5" x14ac:dyDescent="0.2">
      <c r="E72" s="1"/>
    </row>
    <row r="73" spans="5:5" x14ac:dyDescent="0.2">
      <c r="E73" s="1"/>
    </row>
    <row r="74" spans="5:5" x14ac:dyDescent="0.2">
      <c r="E74" s="1"/>
    </row>
    <row r="75" spans="5:5" x14ac:dyDescent="0.2">
      <c r="E75" s="1"/>
    </row>
    <row r="76" spans="5:5" x14ac:dyDescent="0.2">
      <c r="E76" s="1"/>
    </row>
    <row r="77" spans="5:5" x14ac:dyDescent="0.2">
      <c r="E77" s="1"/>
    </row>
    <row r="78" spans="5:5" x14ac:dyDescent="0.2">
      <c r="E78" s="1"/>
    </row>
    <row r="79" spans="5:5" x14ac:dyDescent="0.2">
      <c r="E79" s="1"/>
    </row>
    <row r="80" spans="5:5" x14ac:dyDescent="0.2">
      <c r="E80" s="1"/>
    </row>
    <row r="81" spans="5:5" x14ac:dyDescent="0.2">
      <c r="E81" s="1"/>
    </row>
    <row r="82" spans="5:5" x14ac:dyDescent="0.2">
      <c r="E82" s="1"/>
    </row>
    <row r="83" spans="5:5" x14ac:dyDescent="0.2">
      <c r="E83" s="1"/>
    </row>
    <row r="84" spans="5:5" x14ac:dyDescent="0.2">
      <c r="E84" s="1"/>
    </row>
    <row r="85" spans="5:5" x14ac:dyDescent="0.2">
      <c r="E85" s="1"/>
    </row>
    <row r="86" spans="5:5" x14ac:dyDescent="0.2">
      <c r="E86" s="1"/>
    </row>
    <row r="87" spans="5:5" x14ac:dyDescent="0.2">
      <c r="E87" s="1"/>
    </row>
    <row r="88" spans="5:5" x14ac:dyDescent="0.2">
      <c r="E88" s="1"/>
    </row>
    <row r="89" spans="5:5" x14ac:dyDescent="0.2">
      <c r="E89" s="1"/>
    </row>
    <row r="90" spans="5:5" x14ac:dyDescent="0.2">
      <c r="E90" s="1"/>
    </row>
    <row r="91" spans="5:5" x14ac:dyDescent="0.2">
      <c r="E91" s="1"/>
    </row>
    <row r="92" spans="5:5" x14ac:dyDescent="0.2">
      <c r="E92" s="1"/>
    </row>
    <row r="93" spans="5:5" x14ac:dyDescent="0.2">
      <c r="E93" s="1"/>
    </row>
    <row r="94" spans="5:5" x14ac:dyDescent="0.2">
      <c r="E94" s="1"/>
    </row>
    <row r="95" spans="5:5" x14ac:dyDescent="0.2">
      <c r="E95" s="1"/>
    </row>
    <row r="96" spans="5:5" x14ac:dyDescent="0.2">
      <c r="E96" s="1"/>
    </row>
    <row r="97" spans="5:5" x14ac:dyDescent="0.2">
      <c r="E97" s="1"/>
    </row>
    <row r="98" spans="5:5" x14ac:dyDescent="0.2">
      <c r="E98" s="1"/>
    </row>
    <row r="99" spans="5:5" x14ac:dyDescent="0.2">
      <c r="E99" s="1"/>
    </row>
    <row r="100" spans="5:5" x14ac:dyDescent="0.2">
      <c r="E100" s="1"/>
    </row>
    <row r="101" spans="5:5" x14ac:dyDescent="0.2">
      <c r="E101" s="1"/>
    </row>
    <row r="102" spans="5:5" x14ac:dyDescent="0.2">
      <c r="E102" s="1"/>
    </row>
    <row r="103" spans="5:5" x14ac:dyDescent="0.2">
      <c r="E103" s="1"/>
    </row>
    <row r="104" spans="5:5" x14ac:dyDescent="0.2">
      <c r="E104" s="1"/>
    </row>
    <row r="105" spans="5:5" x14ac:dyDescent="0.2">
      <c r="E105" s="1"/>
    </row>
    <row r="106" spans="5:5" x14ac:dyDescent="0.2">
      <c r="E106" s="1"/>
    </row>
    <row r="107" spans="5:5" x14ac:dyDescent="0.2">
      <c r="E107" s="1"/>
    </row>
    <row r="108" spans="5:5" x14ac:dyDescent="0.2">
      <c r="E108" s="1"/>
    </row>
    <row r="109" spans="5:5" x14ac:dyDescent="0.2">
      <c r="E109" s="1"/>
    </row>
    <row r="110" spans="5:5" x14ac:dyDescent="0.2">
      <c r="E110" s="1"/>
    </row>
    <row r="111" spans="5:5" x14ac:dyDescent="0.2">
      <c r="E111" s="1"/>
    </row>
    <row r="112" spans="5:5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  <row r="174" spans="5:5" x14ac:dyDescent="0.2">
      <c r="E174" s="1"/>
    </row>
    <row r="175" spans="5:5" x14ac:dyDescent="0.2">
      <c r="E175" s="1"/>
    </row>
    <row r="176" spans="5:5" x14ac:dyDescent="0.2">
      <c r="E176" s="1"/>
    </row>
    <row r="177" spans="5:5" x14ac:dyDescent="0.2">
      <c r="E177" s="1"/>
    </row>
    <row r="178" spans="5:5" x14ac:dyDescent="0.2">
      <c r="E178" s="1"/>
    </row>
    <row r="179" spans="5:5" x14ac:dyDescent="0.2">
      <c r="E179" s="1"/>
    </row>
    <row r="180" spans="5:5" x14ac:dyDescent="0.2">
      <c r="E180" s="1"/>
    </row>
    <row r="181" spans="5:5" x14ac:dyDescent="0.2">
      <c r="E181" s="1"/>
    </row>
    <row r="182" spans="5:5" x14ac:dyDescent="0.2">
      <c r="E182" s="1"/>
    </row>
    <row r="183" spans="5:5" x14ac:dyDescent="0.2">
      <c r="E183" s="1"/>
    </row>
    <row r="184" spans="5:5" x14ac:dyDescent="0.2">
      <c r="E184" s="1"/>
    </row>
    <row r="185" spans="5:5" x14ac:dyDescent="0.2">
      <c r="E185" s="1"/>
    </row>
    <row r="186" spans="5:5" x14ac:dyDescent="0.2">
      <c r="E186" s="1"/>
    </row>
    <row r="187" spans="5:5" x14ac:dyDescent="0.2">
      <c r="E187" s="1"/>
    </row>
    <row r="188" spans="5:5" x14ac:dyDescent="0.2">
      <c r="E188" s="1"/>
    </row>
    <row r="189" spans="5:5" x14ac:dyDescent="0.2">
      <c r="E189" s="1"/>
    </row>
    <row r="190" spans="5:5" x14ac:dyDescent="0.2">
      <c r="E190" s="1"/>
    </row>
    <row r="191" spans="5:5" x14ac:dyDescent="0.2">
      <c r="E191" s="1"/>
    </row>
    <row r="192" spans="5:5" x14ac:dyDescent="0.2">
      <c r="E192" s="1"/>
    </row>
    <row r="193" spans="5:5" x14ac:dyDescent="0.2">
      <c r="E193" s="1"/>
    </row>
    <row r="194" spans="5:5" x14ac:dyDescent="0.2">
      <c r="E194" s="1"/>
    </row>
    <row r="195" spans="5:5" x14ac:dyDescent="0.2">
      <c r="E195" s="1"/>
    </row>
    <row r="196" spans="5:5" x14ac:dyDescent="0.2">
      <c r="E196" s="1"/>
    </row>
    <row r="197" spans="5:5" x14ac:dyDescent="0.2">
      <c r="E197" s="1"/>
    </row>
    <row r="198" spans="5:5" x14ac:dyDescent="0.2">
      <c r="E198" s="1"/>
    </row>
    <row r="199" spans="5:5" x14ac:dyDescent="0.2">
      <c r="E199" s="1"/>
    </row>
    <row r="200" spans="5:5" x14ac:dyDescent="0.2">
      <c r="E200" s="1"/>
    </row>
    <row r="201" spans="5:5" x14ac:dyDescent="0.2">
      <c r="E201" s="1"/>
    </row>
    <row r="202" spans="5:5" x14ac:dyDescent="0.2">
      <c r="E202" s="1"/>
    </row>
    <row r="203" spans="5:5" x14ac:dyDescent="0.2">
      <c r="E203" s="1"/>
    </row>
    <row r="204" spans="5:5" x14ac:dyDescent="0.2">
      <c r="E204" s="1"/>
    </row>
    <row r="205" spans="5:5" x14ac:dyDescent="0.2">
      <c r="E205" s="1"/>
    </row>
    <row r="206" spans="5:5" x14ac:dyDescent="0.2">
      <c r="E206" s="1"/>
    </row>
    <row r="207" spans="5:5" x14ac:dyDescent="0.2">
      <c r="E207" s="1"/>
    </row>
    <row r="208" spans="5:5" x14ac:dyDescent="0.2">
      <c r="E208" s="1"/>
    </row>
    <row r="209" spans="5:5" x14ac:dyDescent="0.2">
      <c r="E209" s="1"/>
    </row>
    <row r="210" spans="5:5" x14ac:dyDescent="0.2">
      <c r="E210" s="1"/>
    </row>
    <row r="211" spans="5:5" x14ac:dyDescent="0.2">
      <c r="E211" s="1"/>
    </row>
    <row r="212" spans="5:5" x14ac:dyDescent="0.2">
      <c r="E212" s="1"/>
    </row>
    <row r="213" spans="5:5" x14ac:dyDescent="0.2">
      <c r="E213" s="1"/>
    </row>
    <row r="214" spans="5:5" x14ac:dyDescent="0.2">
      <c r="E214" s="1"/>
    </row>
    <row r="215" spans="5:5" x14ac:dyDescent="0.2">
      <c r="E215" s="1"/>
    </row>
    <row r="216" spans="5:5" x14ac:dyDescent="0.2">
      <c r="E216" s="1"/>
    </row>
    <row r="217" spans="5:5" x14ac:dyDescent="0.2">
      <c r="E217" s="1"/>
    </row>
    <row r="218" spans="5:5" x14ac:dyDescent="0.2">
      <c r="E218" s="1"/>
    </row>
    <row r="219" spans="5:5" x14ac:dyDescent="0.2">
      <c r="E219" s="1"/>
    </row>
    <row r="220" spans="5:5" x14ac:dyDescent="0.2">
      <c r="E220" s="1"/>
    </row>
    <row r="221" spans="5:5" x14ac:dyDescent="0.2">
      <c r="E221" s="1"/>
    </row>
    <row r="222" spans="5:5" x14ac:dyDescent="0.2">
      <c r="E222" s="1"/>
    </row>
    <row r="223" spans="5:5" x14ac:dyDescent="0.2">
      <c r="E223" s="1"/>
    </row>
    <row r="224" spans="5:5" x14ac:dyDescent="0.2">
      <c r="E224" s="1"/>
    </row>
    <row r="225" spans="5:5" x14ac:dyDescent="0.2">
      <c r="E225" s="1"/>
    </row>
    <row r="226" spans="5:5" x14ac:dyDescent="0.2">
      <c r="E226" s="1"/>
    </row>
    <row r="227" spans="5:5" x14ac:dyDescent="0.2">
      <c r="E227" s="1"/>
    </row>
    <row r="228" spans="5:5" x14ac:dyDescent="0.2">
      <c r="E228" s="1"/>
    </row>
    <row r="229" spans="5:5" x14ac:dyDescent="0.2">
      <c r="E229" s="1"/>
    </row>
    <row r="230" spans="5:5" x14ac:dyDescent="0.2">
      <c r="E230" s="1"/>
    </row>
    <row r="231" spans="5:5" x14ac:dyDescent="0.2">
      <c r="E231" s="1"/>
    </row>
    <row r="232" spans="5:5" x14ac:dyDescent="0.2">
      <c r="E232" s="1"/>
    </row>
    <row r="233" spans="5:5" x14ac:dyDescent="0.2">
      <c r="E233" s="1"/>
    </row>
    <row r="234" spans="5:5" x14ac:dyDescent="0.2">
      <c r="E234" s="1"/>
    </row>
    <row r="235" spans="5:5" x14ac:dyDescent="0.2">
      <c r="E235" s="1"/>
    </row>
    <row r="236" spans="5:5" x14ac:dyDescent="0.2">
      <c r="E236" s="1"/>
    </row>
    <row r="237" spans="5:5" x14ac:dyDescent="0.2">
      <c r="E237" s="1"/>
    </row>
    <row r="238" spans="5:5" x14ac:dyDescent="0.2">
      <c r="E238" s="1"/>
    </row>
    <row r="239" spans="5:5" x14ac:dyDescent="0.2">
      <c r="E239" s="1"/>
    </row>
    <row r="240" spans="5:5" x14ac:dyDescent="0.2">
      <c r="E240" s="1"/>
    </row>
    <row r="241" spans="5:5" x14ac:dyDescent="0.2">
      <c r="E241" s="1"/>
    </row>
    <row r="242" spans="5:5" x14ac:dyDescent="0.2">
      <c r="E242" s="1"/>
    </row>
    <row r="243" spans="5:5" x14ac:dyDescent="0.2">
      <c r="E243" s="1"/>
    </row>
    <row r="244" spans="5:5" x14ac:dyDescent="0.2">
      <c r="E244" s="1"/>
    </row>
    <row r="245" spans="5:5" x14ac:dyDescent="0.2">
      <c r="E245" s="1"/>
    </row>
    <row r="246" spans="5:5" x14ac:dyDescent="0.2">
      <c r="E246" s="1"/>
    </row>
    <row r="247" spans="5:5" x14ac:dyDescent="0.2">
      <c r="E247" s="1"/>
    </row>
    <row r="248" spans="5:5" x14ac:dyDescent="0.2">
      <c r="E248" s="1"/>
    </row>
    <row r="249" spans="5:5" x14ac:dyDescent="0.2">
      <c r="E249" s="1"/>
    </row>
    <row r="250" spans="5:5" x14ac:dyDescent="0.2">
      <c r="E250" s="1"/>
    </row>
    <row r="251" spans="5:5" x14ac:dyDescent="0.2">
      <c r="E251" s="1"/>
    </row>
    <row r="252" spans="5:5" x14ac:dyDescent="0.2">
      <c r="E252" s="1"/>
    </row>
    <row r="253" spans="5:5" x14ac:dyDescent="0.2">
      <c r="E253" s="1"/>
    </row>
    <row r="254" spans="5:5" x14ac:dyDescent="0.2">
      <c r="E254" s="1"/>
    </row>
    <row r="255" spans="5:5" x14ac:dyDescent="0.2">
      <c r="E255" s="1"/>
    </row>
    <row r="256" spans="5:5" x14ac:dyDescent="0.2">
      <c r="E256" s="1"/>
    </row>
    <row r="257" spans="5:5" x14ac:dyDescent="0.2">
      <c r="E257" s="1"/>
    </row>
    <row r="258" spans="5:5" x14ac:dyDescent="0.2">
      <c r="E258" s="1"/>
    </row>
    <row r="259" spans="5:5" x14ac:dyDescent="0.2">
      <c r="E259" s="1"/>
    </row>
    <row r="260" spans="5:5" x14ac:dyDescent="0.2">
      <c r="E260" s="1"/>
    </row>
    <row r="261" spans="5:5" x14ac:dyDescent="0.2">
      <c r="E261" s="1"/>
    </row>
    <row r="262" spans="5:5" x14ac:dyDescent="0.2">
      <c r="E262" s="1"/>
    </row>
    <row r="263" spans="5:5" x14ac:dyDescent="0.2">
      <c r="E263" s="1"/>
    </row>
    <row r="264" spans="5:5" x14ac:dyDescent="0.2">
      <c r="E264" s="1"/>
    </row>
    <row r="265" spans="5:5" x14ac:dyDescent="0.2">
      <c r="E265" s="1"/>
    </row>
    <row r="266" spans="5:5" x14ac:dyDescent="0.2">
      <c r="E266" s="1"/>
    </row>
    <row r="267" spans="5:5" x14ac:dyDescent="0.2">
      <c r="E267" s="1"/>
    </row>
    <row r="268" spans="5:5" x14ac:dyDescent="0.2">
      <c r="E268" s="1"/>
    </row>
    <row r="269" spans="5:5" x14ac:dyDescent="0.2">
      <c r="E269" s="1"/>
    </row>
    <row r="270" spans="5:5" x14ac:dyDescent="0.2">
      <c r="E270" s="1"/>
    </row>
    <row r="271" spans="5:5" x14ac:dyDescent="0.2">
      <c r="E271" s="1"/>
    </row>
    <row r="272" spans="5:5" x14ac:dyDescent="0.2">
      <c r="E272" s="1"/>
    </row>
    <row r="273" spans="5:5" x14ac:dyDescent="0.2">
      <c r="E273" s="1"/>
    </row>
    <row r="274" spans="5:5" x14ac:dyDescent="0.2">
      <c r="E274" s="1"/>
    </row>
    <row r="275" spans="5:5" x14ac:dyDescent="0.2">
      <c r="E275" s="1"/>
    </row>
    <row r="276" spans="5:5" x14ac:dyDescent="0.2">
      <c r="E276" s="1"/>
    </row>
    <row r="277" spans="5:5" x14ac:dyDescent="0.2">
      <c r="E277" s="1"/>
    </row>
    <row r="278" spans="5:5" x14ac:dyDescent="0.2">
      <c r="E278" s="1"/>
    </row>
    <row r="279" spans="5:5" x14ac:dyDescent="0.2">
      <c r="E279" s="1"/>
    </row>
    <row r="280" spans="5:5" x14ac:dyDescent="0.2">
      <c r="E280" s="1"/>
    </row>
    <row r="281" spans="5:5" x14ac:dyDescent="0.2">
      <c r="E281" s="1"/>
    </row>
    <row r="282" spans="5:5" x14ac:dyDescent="0.2">
      <c r="E282" s="1"/>
    </row>
    <row r="283" spans="5:5" x14ac:dyDescent="0.2">
      <c r="E283" s="1"/>
    </row>
    <row r="284" spans="5:5" x14ac:dyDescent="0.2">
      <c r="E284" s="1"/>
    </row>
    <row r="285" spans="5:5" x14ac:dyDescent="0.2">
      <c r="E285" s="1"/>
    </row>
    <row r="286" spans="5:5" x14ac:dyDescent="0.2">
      <c r="E286" s="1"/>
    </row>
    <row r="287" spans="5:5" x14ac:dyDescent="0.2">
      <c r="E287" s="1"/>
    </row>
    <row r="288" spans="5:5" x14ac:dyDescent="0.2">
      <c r="E288" s="1"/>
    </row>
    <row r="289" spans="5:5" x14ac:dyDescent="0.2">
      <c r="E289" s="1"/>
    </row>
    <row r="290" spans="5:5" x14ac:dyDescent="0.2">
      <c r="E290" s="1"/>
    </row>
    <row r="291" spans="5:5" x14ac:dyDescent="0.2">
      <c r="E291" s="1"/>
    </row>
    <row r="292" spans="5:5" x14ac:dyDescent="0.2">
      <c r="E292" s="1"/>
    </row>
    <row r="293" spans="5:5" x14ac:dyDescent="0.2">
      <c r="E293" s="1"/>
    </row>
    <row r="294" spans="5:5" x14ac:dyDescent="0.2">
      <c r="E294" s="1"/>
    </row>
    <row r="295" spans="5:5" x14ac:dyDescent="0.2">
      <c r="E295" s="1"/>
    </row>
    <row r="296" spans="5:5" x14ac:dyDescent="0.2">
      <c r="E296" s="1"/>
    </row>
    <row r="297" spans="5:5" x14ac:dyDescent="0.2">
      <c r="E297" s="1"/>
    </row>
    <row r="298" spans="5:5" x14ac:dyDescent="0.2">
      <c r="E298" s="1"/>
    </row>
    <row r="299" spans="5:5" x14ac:dyDescent="0.2">
      <c r="E299" s="1"/>
    </row>
    <row r="300" spans="5:5" x14ac:dyDescent="0.2">
      <c r="E300" s="1"/>
    </row>
    <row r="301" spans="5:5" x14ac:dyDescent="0.2">
      <c r="E301" s="1"/>
    </row>
    <row r="302" spans="5:5" x14ac:dyDescent="0.2">
      <c r="E302" s="1"/>
    </row>
    <row r="303" spans="5:5" x14ac:dyDescent="0.2">
      <c r="E303" s="1"/>
    </row>
    <row r="304" spans="5:5" x14ac:dyDescent="0.2">
      <c r="E304" s="1"/>
    </row>
    <row r="305" spans="5:5" x14ac:dyDescent="0.2">
      <c r="E305" s="1"/>
    </row>
    <row r="306" spans="5:5" x14ac:dyDescent="0.2">
      <c r="E306" s="1"/>
    </row>
    <row r="307" spans="5:5" x14ac:dyDescent="0.2">
      <c r="E307" s="1"/>
    </row>
    <row r="308" spans="5:5" x14ac:dyDescent="0.2">
      <c r="E308" s="1"/>
    </row>
    <row r="309" spans="5:5" x14ac:dyDescent="0.2">
      <c r="E309" s="1"/>
    </row>
    <row r="310" spans="5:5" x14ac:dyDescent="0.2">
      <c r="E310" s="1"/>
    </row>
    <row r="311" spans="5:5" x14ac:dyDescent="0.2">
      <c r="E311" s="1"/>
    </row>
    <row r="312" spans="5:5" x14ac:dyDescent="0.2">
      <c r="E312" s="1"/>
    </row>
    <row r="313" spans="5:5" x14ac:dyDescent="0.2">
      <c r="E313" s="1"/>
    </row>
    <row r="314" spans="5:5" x14ac:dyDescent="0.2">
      <c r="E314" s="1"/>
    </row>
    <row r="315" spans="5:5" x14ac:dyDescent="0.2">
      <c r="E315" s="1"/>
    </row>
    <row r="316" spans="5:5" x14ac:dyDescent="0.2">
      <c r="E316" s="1"/>
    </row>
    <row r="317" spans="5:5" x14ac:dyDescent="0.2">
      <c r="E317" s="1"/>
    </row>
    <row r="318" spans="5:5" x14ac:dyDescent="0.2">
      <c r="E318" s="1"/>
    </row>
    <row r="319" spans="5:5" x14ac:dyDescent="0.2">
      <c r="E319" s="1"/>
    </row>
    <row r="320" spans="5:5" x14ac:dyDescent="0.2">
      <c r="E320" s="1"/>
    </row>
    <row r="321" spans="5:5" x14ac:dyDescent="0.2">
      <c r="E321" s="1"/>
    </row>
    <row r="322" spans="5:5" x14ac:dyDescent="0.2">
      <c r="E322" s="1"/>
    </row>
    <row r="323" spans="5:5" x14ac:dyDescent="0.2">
      <c r="E323" s="1"/>
    </row>
    <row r="324" spans="5:5" x14ac:dyDescent="0.2">
      <c r="E324" s="1"/>
    </row>
    <row r="325" spans="5:5" x14ac:dyDescent="0.2">
      <c r="E325" s="1"/>
    </row>
    <row r="326" spans="5:5" x14ac:dyDescent="0.2">
      <c r="E326" s="1"/>
    </row>
    <row r="327" spans="5:5" x14ac:dyDescent="0.2">
      <c r="E327" s="1"/>
    </row>
    <row r="328" spans="5:5" x14ac:dyDescent="0.2">
      <c r="E328" s="1"/>
    </row>
    <row r="329" spans="5:5" x14ac:dyDescent="0.2">
      <c r="E329" s="1"/>
    </row>
    <row r="330" spans="5:5" x14ac:dyDescent="0.2">
      <c r="E330" s="1"/>
    </row>
    <row r="331" spans="5:5" x14ac:dyDescent="0.2">
      <c r="E331" s="1"/>
    </row>
    <row r="332" spans="5:5" x14ac:dyDescent="0.2">
      <c r="E332" s="1"/>
    </row>
    <row r="333" spans="5:5" x14ac:dyDescent="0.2">
      <c r="E333" s="1"/>
    </row>
    <row r="334" spans="5:5" x14ac:dyDescent="0.2">
      <c r="E334" s="1"/>
    </row>
    <row r="335" spans="5:5" x14ac:dyDescent="0.2">
      <c r="E335" s="1"/>
    </row>
    <row r="336" spans="5:5" x14ac:dyDescent="0.2">
      <c r="E336" s="1"/>
    </row>
    <row r="337" spans="5:5" x14ac:dyDescent="0.2">
      <c r="E337" s="1"/>
    </row>
    <row r="338" spans="5:5" x14ac:dyDescent="0.2">
      <c r="E338" s="1"/>
    </row>
    <row r="339" spans="5:5" x14ac:dyDescent="0.2">
      <c r="E339" s="1"/>
    </row>
    <row r="340" spans="5:5" x14ac:dyDescent="0.2">
      <c r="E340" s="1"/>
    </row>
    <row r="341" spans="5:5" x14ac:dyDescent="0.2">
      <c r="E341" s="1"/>
    </row>
    <row r="342" spans="5:5" x14ac:dyDescent="0.2">
      <c r="E342" s="1"/>
    </row>
    <row r="343" spans="5:5" x14ac:dyDescent="0.2">
      <c r="E343" s="1"/>
    </row>
    <row r="344" spans="5:5" x14ac:dyDescent="0.2">
      <c r="E344" s="1"/>
    </row>
    <row r="345" spans="5:5" x14ac:dyDescent="0.2">
      <c r="E345" s="1"/>
    </row>
    <row r="346" spans="5:5" x14ac:dyDescent="0.2">
      <c r="E346" s="1"/>
    </row>
    <row r="347" spans="5:5" x14ac:dyDescent="0.2">
      <c r="E347" s="1"/>
    </row>
    <row r="348" spans="5:5" x14ac:dyDescent="0.2">
      <c r="E348" s="1"/>
    </row>
    <row r="349" spans="5:5" x14ac:dyDescent="0.2">
      <c r="E349" s="1"/>
    </row>
    <row r="350" spans="5:5" x14ac:dyDescent="0.2">
      <c r="E350" s="1"/>
    </row>
    <row r="351" spans="5:5" x14ac:dyDescent="0.2">
      <c r="E351" s="1"/>
    </row>
    <row r="352" spans="5:5" x14ac:dyDescent="0.2">
      <c r="E352" s="1"/>
    </row>
    <row r="353" spans="5:5" x14ac:dyDescent="0.2">
      <c r="E353" s="1"/>
    </row>
    <row r="354" spans="5:5" x14ac:dyDescent="0.2">
      <c r="E354" s="1"/>
    </row>
    <row r="355" spans="5:5" x14ac:dyDescent="0.2">
      <c r="E355" s="1"/>
    </row>
    <row r="356" spans="5:5" x14ac:dyDescent="0.2">
      <c r="E356" s="1"/>
    </row>
    <row r="357" spans="5:5" x14ac:dyDescent="0.2">
      <c r="E357" s="1"/>
    </row>
    <row r="358" spans="5:5" x14ac:dyDescent="0.2">
      <c r="E358" s="1"/>
    </row>
    <row r="359" spans="5:5" x14ac:dyDescent="0.2">
      <c r="E359" s="1"/>
    </row>
    <row r="360" spans="5:5" x14ac:dyDescent="0.2">
      <c r="E360" s="1"/>
    </row>
    <row r="361" spans="5:5" x14ac:dyDescent="0.2">
      <c r="E361" s="1"/>
    </row>
    <row r="362" spans="5:5" x14ac:dyDescent="0.2">
      <c r="E362" s="1"/>
    </row>
    <row r="363" spans="5:5" x14ac:dyDescent="0.2">
      <c r="E363" s="1"/>
    </row>
    <row r="364" spans="5:5" x14ac:dyDescent="0.2">
      <c r="E364" s="1"/>
    </row>
    <row r="365" spans="5:5" x14ac:dyDescent="0.2">
      <c r="E365" s="1"/>
    </row>
    <row r="366" spans="5:5" x14ac:dyDescent="0.2">
      <c r="E366" s="1"/>
    </row>
    <row r="367" spans="5:5" x14ac:dyDescent="0.2">
      <c r="E367" s="1"/>
    </row>
    <row r="368" spans="5:5" x14ac:dyDescent="0.2">
      <c r="E368" s="1"/>
    </row>
    <row r="369" spans="5:5" x14ac:dyDescent="0.2">
      <c r="E369" s="1"/>
    </row>
    <row r="370" spans="5:5" x14ac:dyDescent="0.2">
      <c r="E370" s="1"/>
    </row>
    <row r="371" spans="5:5" x14ac:dyDescent="0.2">
      <c r="E371" s="1"/>
    </row>
    <row r="372" spans="5:5" x14ac:dyDescent="0.2">
      <c r="E372" s="1"/>
    </row>
    <row r="373" spans="5:5" x14ac:dyDescent="0.2">
      <c r="E373" s="1"/>
    </row>
    <row r="374" spans="5:5" x14ac:dyDescent="0.2">
      <c r="E374" s="1"/>
    </row>
    <row r="375" spans="5:5" x14ac:dyDescent="0.2">
      <c r="E375" s="1"/>
    </row>
    <row r="376" spans="5:5" x14ac:dyDescent="0.2">
      <c r="E376" s="1"/>
    </row>
    <row r="377" spans="5:5" x14ac:dyDescent="0.2">
      <c r="E377" s="1"/>
    </row>
    <row r="378" spans="5:5" x14ac:dyDescent="0.2">
      <c r="E378" s="1"/>
    </row>
    <row r="379" spans="5:5" x14ac:dyDescent="0.2">
      <c r="E379" s="1"/>
    </row>
    <row r="380" spans="5:5" x14ac:dyDescent="0.2">
      <c r="E380" s="1"/>
    </row>
    <row r="381" spans="5:5" x14ac:dyDescent="0.2">
      <c r="E381" s="1"/>
    </row>
    <row r="382" spans="5:5" x14ac:dyDescent="0.2">
      <c r="E382" s="1"/>
    </row>
    <row r="383" spans="5:5" x14ac:dyDescent="0.2">
      <c r="E383" s="1"/>
    </row>
    <row r="384" spans="5:5" x14ac:dyDescent="0.2">
      <c r="E384" s="1"/>
    </row>
    <row r="385" spans="5:5" x14ac:dyDescent="0.2">
      <c r="E385" s="1"/>
    </row>
    <row r="386" spans="5:5" x14ac:dyDescent="0.2">
      <c r="E386" s="1"/>
    </row>
    <row r="387" spans="5:5" x14ac:dyDescent="0.2">
      <c r="E387" s="1"/>
    </row>
    <row r="388" spans="5:5" x14ac:dyDescent="0.2">
      <c r="E388" s="1"/>
    </row>
    <row r="389" spans="5:5" x14ac:dyDescent="0.2">
      <c r="E389" s="1"/>
    </row>
    <row r="390" spans="5:5" x14ac:dyDescent="0.2">
      <c r="E390" s="1"/>
    </row>
    <row r="391" spans="5:5" x14ac:dyDescent="0.2">
      <c r="E391" s="1"/>
    </row>
    <row r="392" spans="5:5" x14ac:dyDescent="0.2">
      <c r="E392" s="1"/>
    </row>
    <row r="393" spans="5:5" x14ac:dyDescent="0.2">
      <c r="E393" s="1"/>
    </row>
    <row r="394" spans="5:5" x14ac:dyDescent="0.2">
      <c r="E394" s="1"/>
    </row>
    <row r="395" spans="5:5" x14ac:dyDescent="0.2">
      <c r="E395" s="1"/>
    </row>
    <row r="396" spans="5:5" x14ac:dyDescent="0.2">
      <c r="E396" s="1"/>
    </row>
    <row r="397" spans="5:5" x14ac:dyDescent="0.2">
      <c r="E397" s="1"/>
    </row>
    <row r="398" spans="5:5" x14ac:dyDescent="0.2">
      <c r="E398" s="1"/>
    </row>
    <row r="399" spans="5:5" x14ac:dyDescent="0.2">
      <c r="E399" s="1"/>
    </row>
    <row r="400" spans="5:5" x14ac:dyDescent="0.2">
      <c r="E400" s="1"/>
    </row>
    <row r="401" spans="5:5" x14ac:dyDescent="0.2">
      <c r="E401" s="1"/>
    </row>
    <row r="402" spans="5:5" x14ac:dyDescent="0.2">
      <c r="E402" s="1"/>
    </row>
    <row r="403" spans="5:5" x14ac:dyDescent="0.2">
      <c r="E403" s="1"/>
    </row>
    <row r="404" spans="5:5" x14ac:dyDescent="0.2">
      <c r="E404" s="1"/>
    </row>
    <row r="405" spans="5:5" x14ac:dyDescent="0.2">
      <c r="E405" s="1"/>
    </row>
    <row r="406" spans="5:5" x14ac:dyDescent="0.2">
      <c r="E406" s="1"/>
    </row>
    <row r="407" spans="5:5" x14ac:dyDescent="0.2">
      <c r="E407" s="1"/>
    </row>
    <row r="408" spans="5:5" x14ac:dyDescent="0.2">
      <c r="E408" s="1"/>
    </row>
    <row r="409" spans="5:5" x14ac:dyDescent="0.2">
      <c r="E409" s="1"/>
    </row>
    <row r="410" spans="5:5" x14ac:dyDescent="0.2">
      <c r="E410" s="1"/>
    </row>
    <row r="411" spans="5:5" x14ac:dyDescent="0.2">
      <c r="E411" s="1"/>
    </row>
    <row r="412" spans="5:5" x14ac:dyDescent="0.2">
      <c r="E412" s="1"/>
    </row>
    <row r="413" spans="5:5" x14ac:dyDescent="0.2">
      <c r="E413" s="1"/>
    </row>
    <row r="414" spans="5:5" x14ac:dyDescent="0.2">
      <c r="E414" s="1"/>
    </row>
    <row r="415" spans="5:5" x14ac:dyDescent="0.2">
      <c r="E415" s="1"/>
    </row>
    <row r="416" spans="5:5" x14ac:dyDescent="0.2">
      <c r="E416" s="1"/>
    </row>
    <row r="417" spans="5:5" x14ac:dyDescent="0.2">
      <c r="E417" s="1"/>
    </row>
    <row r="418" spans="5:5" x14ac:dyDescent="0.2">
      <c r="E418" s="1"/>
    </row>
    <row r="419" spans="5:5" x14ac:dyDescent="0.2">
      <c r="E419" s="1"/>
    </row>
    <row r="420" spans="5:5" x14ac:dyDescent="0.2">
      <c r="E420" s="1"/>
    </row>
    <row r="421" spans="5:5" x14ac:dyDescent="0.2">
      <c r="E421" s="1"/>
    </row>
    <row r="422" spans="5:5" x14ac:dyDescent="0.2">
      <c r="E422" s="1"/>
    </row>
    <row r="423" spans="5:5" x14ac:dyDescent="0.2">
      <c r="E423" s="1"/>
    </row>
    <row r="424" spans="5:5" x14ac:dyDescent="0.2">
      <c r="E424" s="1"/>
    </row>
    <row r="425" spans="5:5" x14ac:dyDescent="0.2">
      <c r="E425" s="1"/>
    </row>
    <row r="426" spans="5:5" x14ac:dyDescent="0.2">
      <c r="E426" s="1"/>
    </row>
    <row r="427" spans="5:5" x14ac:dyDescent="0.2">
      <c r="E427" s="1"/>
    </row>
    <row r="428" spans="5:5" x14ac:dyDescent="0.2">
      <c r="E428" s="1"/>
    </row>
    <row r="429" spans="5:5" x14ac:dyDescent="0.2">
      <c r="E429" s="1"/>
    </row>
    <row r="430" spans="5:5" x14ac:dyDescent="0.2">
      <c r="E430" s="1"/>
    </row>
    <row r="431" spans="5:5" x14ac:dyDescent="0.2">
      <c r="E431" s="1"/>
    </row>
    <row r="432" spans="5:5" x14ac:dyDescent="0.2">
      <c r="E432" s="1"/>
    </row>
    <row r="433" spans="5:5" x14ac:dyDescent="0.2">
      <c r="E433" s="1"/>
    </row>
    <row r="434" spans="5:5" x14ac:dyDescent="0.2">
      <c r="E434" s="1"/>
    </row>
    <row r="435" spans="5:5" x14ac:dyDescent="0.2">
      <c r="E435" s="1"/>
    </row>
    <row r="436" spans="5:5" x14ac:dyDescent="0.2">
      <c r="E436" s="1"/>
    </row>
    <row r="437" spans="5:5" x14ac:dyDescent="0.2">
      <c r="E437" s="1"/>
    </row>
    <row r="438" spans="5:5" x14ac:dyDescent="0.2">
      <c r="E438" s="1"/>
    </row>
    <row r="439" spans="5:5" x14ac:dyDescent="0.2">
      <c r="E439" s="1"/>
    </row>
    <row r="440" spans="5:5" x14ac:dyDescent="0.2">
      <c r="E440" s="1"/>
    </row>
    <row r="441" spans="5:5" x14ac:dyDescent="0.2">
      <c r="E441" s="1"/>
    </row>
    <row r="442" spans="5:5" x14ac:dyDescent="0.2">
      <c r="E442" s="1"/>
    </row>
    <row r="443" spans="5:5" x14ac:dyDescent="0.2">
      <c r="E443" s="1"/>
    </row>
    <row r="444" spans="5:5" x14ac:dyDescent="0.2">
      <c r="E444" s="1"/>
    </row>
    <row r="445" spans="5:5" x14ac:dyDescent="0.2">
      <c r="E445" s="1"/>
    </row>
    <row r="446" spans="5:5" x14ac:dyDescent="0.2">
      <c r="E446" s="1"/>
    </row>
    <row r="447" spans="5:5" x14ac:dyDescent="0.2">
      <c r="E447" s="1"/>
    </row>
    <row r="448" spans="5:5" x14ac:dyDescent="0.2">
      <c r="E448" s="1"/>
    </row>
    <row r="449" spans="5:5" x14ac:dyDescent="0.2">
      <c r="E449" s="1"/>
    </row>
    <row r="450" spans="5:5" x14ac:dyDescent="0.2">
      <c r="E450" s="1"/>
    </row>
    <row r="451" spans="5:5" x14ac:dyDescent="0.2">
      <c r="E451" s="1"/>
    </row>
    <row r="452" spans="5:5" x14ac:dyDescent="0.2">
      <c r="E452" s="1"/>
    </row>
    <row r="453" spans="5:5" x14ac:dyDescent="0.2">
      <c r="E453" s="1"/>
    </row>
    <row r="454" spans="5:5" x14ac:dyDescent="0.2">
      <c r="E454" s="1"/>
    </row>
    <row r="455" spans="5:5" x14ac:dyDescent="0.2">
      <c r="E455" s="1"/>
    </row>
    <row r="456" spans="5:5" x14ac:dyDescent="0.2">
      <c r="E456" s="1"/>
    </row>
    <row r="457" spans="5:5" x14ac:dyDescent="0.2">
      <c r="E457" s="1"/>
    </row>
    <row r="458" spans="5:5" x14ac:dyDescent="0.2">
      <c r="E458" s="1"/>
    </row>
    <row r="459" spans="5:5" x14ac:dyDescent="0.2">
      <c r="E459" s="1"/>
    </row>
    <row r="460" spans="5:5" x14ac:dyDescent="0.2">
      <c r="E460" s="1"/>
    </row>
    <row r="461" spans="5:5" x14ac:dyDescent="0.2">
      <c r="E461" s="1"/>
    </row>
    <row r="462" spans="5:5" x14ac:dyDescent="0.2">
      <c r="E462" s="1"/>
    </row>
    <row r="463" spans="5:5" x14ac:dyDescent="0.2">
      <c r="E463" s="1"/>
    </row>
    <row r="464" spans="5:5" x14ac:dyDescent="0.2">
      <c r="E464" s="1"/>
    </row>
    <row r="465" spans="5:5" x14ac:dyDescent="0.2">
      <c r="E465" s="1"/>
    </row>
    <row r="466" spans="5:5" x14ac:dyDescent="0.2">
      <c r="E466" s="1"/>
    </row>
    <row r="467" spans="5:5" x14ac:dyDescent="0.2">
      <c r="E467" s="1"/>
    </row>
    <row r="468" spans="5:5" x14ac:dyDescent="0.2">
      <c r="E468" s="1"/>
    </row>
    <row r="469" spans="5:5" x14ac:dyDescent="0.2">
      <c r="E469" s="1"/>
    </row>
    <row r="470" spans="5:5" x14ac:dyDescent="0.2">
      <c r="E470" s="1"/>
    </row>
    <row r="471" spans="5:5" x14ac:dyDescent="0.2">
      <c r="E471" s="1"/>
    </row>
    <row r="472" spans="5:5" x14ac:dyDescent="0.2">
      <c r="E472" s="1"/>
    </row>
    <row r="473" spans="5:5" x14ac:dyDescent="0.2">
      <c r="E473" s="1"/>
    </row>
    <row r="474" spans="5:5" x14ac:dyDescent="0.2">
      <c r="E474" s="1"/>
    </row>
    <row r="475" spans="5:5" x14ac:dyDescent="0.2">
      <c r="E475" s="1"/>
    </row>
    <row r="476" spans="5:5" x14ac:dyDescent="0.2">
      <c r="E476" s="1"/>
    </row>
    <row r="477" spans="5:5" x14ac:dyDescent="0.2">
      <c r="E477" s="1"/>
    </row>
    <row r="478" spans="5:5" x14ac:dyDescent="0.2">
      <c r="E478" s="1"/>
    </row>
    <row r="479" spans="5:5" x14ac:dyDescent="0.2">
      <c r="E479" s="1"/>
    </row>
    <row r="480" spans="5:5" x14ac:dyDescent="0.2">
      <c r="E480" s="1"/>
    </row>
    <row r="481" spans="5:5" x14ac:dyDescent="0.2">
      <c r="E481" s="1"/>
    </row>
    <row r="482" spans="5:5" x14ac:dyDescent="0.2">
      <c r="E482" s="1"/>
    </row>
    <row r="483" spans="5:5" x14ac:dyDescent="0.2">
      <c r="E483" s="1"/>
    </row>
    <row r="484" spans="5:5" x14ac:dyDescent="0.2">
      <c r="E484" s="1"/>
    </row>
    <row r="485" spans="5:5" x14ac:dyDescent="0.2">
      <c r="E485" s="1"/>
    </row>
    <row r="486" spans="5:5" x14ac:dyDescent="0.2">
      <c r="E486" s="1"/>
    </row>
    <row r="487" spans="5:5" x14ac:dyDescent="0.2">
      <c r="E487" s="1"/>
    </row>
    <row r="488" spans="5:5" x14ac:dyDescent="0.2">
      <c r="E488" s="1"/>
    </row>
    <row r="489" spans="5:5" x14ac:dyDescent="0.2">
      <c r="E489" s="1"/>
    </row>
    <row r="490" spans="5:5" x14ac:dyDescent="0.2">
      <c r="E490" s="1"/>
    </row>
    <row r="491" spans="5:5" x14ac:dyDescent="0.2">
      <c r="E491" s="1"/>
    </row>
    <row r="492" spans="5:5" x14ac:dyDescent="0.2">
      <c r="E492" s="1"/>
    </row>
    <row r="493" spans="5:5" x14ac:dyDescent="0.2">
      <c r="E493" s="1"/>
    </row>
    <row r="494" spans="5:5" x14ac:dyDescent="0.2">
      <c r="E494" s="1"/>
    </row>
    <row r="495" spans="5:5" x14ac:dyDescent="0.2">
      <c r="E495" s="1"/>
    </row>
    <row r="496" spans="5:5" x14ac:dyDescent="0.2">
      <c r="E496" s="1"/>
    </row>
    <row r="497" spans="5:5" x14ac:dyDescent="0.2">
      <c r="E497" s="1"/>
    </row>
    <row r="498" spans="5:5" x14ac:dyDescent="0.2">
      <c r="E498" s="1"/>
    </row>
    <row r="499" spans="5:5" x14ac:dyDescent="0.2">
      <c r="E499" s="1"/>
    </row>
    <row r="500" spans="5:5" x14ac:dyDescent="0.2">
      <c r="E500" s="1"/>
    </row>
    <row r="501" spans="5:5" x14ac:dyDescent="0.2">
      <c r="E501" s="1"/>
    </row>
    <row r="502" spans="5:5" x14ac:dyDescent="0.2">
      <c r="E502" s="1"/>
    </row>
    <row r="503" spans="5:5" x14ac:dyDescent="0.2">
      <c r="E503" s="1"/>
    </row>
    <row r="504" spans="5:5" x14ac:dyDescent="0.2">
      <c r="E504" s="1"/>
    </row>
    <row r="505" spans="5:5" x14ac:dyDescent="0.2">
      <c r="E505" s="1"/>
    </row>
    <row r="506" spans="5:5" x14ac:dyDescent="0.2">
      <c r="E506" s="1"/>
    </row>
    <row r="507" spans="5:5" x14ac:dyDescent="0.2">
      <c r="E507" s="1"/>
    </row>
    <row r="508" spans="5:5" x14ac:dyDescent="0.2">
      <c r="E508" s="1"/>
    </row>
    <row r="509" spans="5:5" x14ac:dyDescent="0.2">
      <c r="E509" s="1"/>
    </row>
    <row r="510" spans="5:5" x14ac:dyDescent="0.2">
      <c r="E510" s="1"/>
    </row>
    <row r="511" spans="5:5" x14ac:dyDescent="0.2">
      <c r="E511" s="1"/>
    </row>
    <row r="512" spans="5:5" x14ac:dyDescent="0.2">
      <c r="E512" s="1"/>
    </row>
    <row r="513" spans="5:5" x14ac:dyDescent="0.2">
      <c r="E513" s="1"/>
    </row>
    <row r="514" spans="5:5" x14ac:dyDescent="0.2">
      <c r="E514" s="1"/>
    </row>
    <row r="515" spans="5:5" x14ac:dyDescent="0.2">
      <c r="E515" s="1"/>
    </row>
    <row r="516" spans="5:5" x14ac:dyDescent="0.2">
      <c r="E516" s="1"/>
    </row>
    <row r="517" spans="5:5" x14ac:dyDescent="0.2">
      <c r="E517" s="1"/>
    </row>
    <row r="518" spans="5:5" x14ac:dyDescent="0.2">
      <c r="E518" s="1"/>
    </row>
    <row r="519" spans="5:5" x14ac:dyDescent="0.2">
      <c r="E519" s="1"/>
    </row>
    <row r="520" spans="5:5" x14ac:dyDescent="0.2">
      <c r="E520" s="1"/>
    </row>
    <row r="521" spans="5:5" x14ac:dyDescent="0.2">
      <c r="E521" s="1"/>
    </row>
    <row r="522" spans="5:5" x14ac:dyDescent="0.2">
      <c r="E522" s="1"/>
    </row>
    <row r="523" spans="5:5" x14ac:dyDescent="0.2">
      <c r="E523" s="1"/>
    </row>
    <row r="524" spans="5:5" x14ac:dyDescent="0.2">
      <c r="E524" s="1"/>
    </row>
    <row r="525" spans="5:5" x14ac:dyDescent="0.2">
      <c r="E525" s="1"/>
    </row>
    <row r="526" spans="5:5" x14ac:dyDescent="0.2">
      <c r="E526" s="1"/>
    </row>
    <row r="527" spans="5:5" x14ac:dyDescent="0.2">
      <c r="E527" s="1"/>
    </row>
    <row r="528" spans="5:5" x14ac:dyDescent="0.2">
      <c r="E528" s="1"/>
    </row>
    <row r="529" spans="5:5" x14ac:dyDescent="0.2">
      <c r="E529" s="1"/>
    </row>
    <row r="530" spans="5:5" x14ac:dyDescent="0.2">
      <c r="E530" s="1"/>
    </row>
    <row r="531" spans="5:5" x14ac:dyDescent="0.2">
      <c r="E531" s="1"/>
    </row>
    <row r="532" spans="5:5" x14ac:dyDescent="0.2">
      <c r="E532" s="1"/>
    </row>
    <row r="533" spans="5:5" x14ac:dyDescent="0.2">
      <c r="E533" s="1"/>
    </row>
    <row r="534" spans="5:5" x14ac:dyDescent="0.2">
      <c r="E534" s="1"/>
    </row>
    <row r="535" spans="5:5" x14ac:dyDescent="0.2">
      <c r="E535" s="1"/>
    </row>
    <row r="536" spans="5:5" x14ac:dyDescent="0.2">
      <c r="E536" s="1"/>
    </row>
    <row r="537" spans="5:5" x14ac:dyDescent="0.2">
      <c r="E537" s="1"/>
    </row>
    <row r="538" spans="5:5" x14ac:dyDescent="0.2">
      <c r="E538" s="1"/>
    </row>
    <row r="539" spans="5:5" x14ac:dyDescent="0.2">
      <c r="E539" s="1"/>
    </row>
    <row r="540" spans="5:5" x14ac:dyDescent="0.2">
      <c r="E540" s="1"/>
    </row>
    <row r="541" spans="5:5" x14ac:dyDescent="0.2">
      <c r="E541" s="1"/>
    </row>
    <row r="542" spans="5:5" x14ac:dyDescent="0.2">
      <c r="E542" s="1"/>
    </row>
    <row r="543" spans="5:5" x14ac:dyDescent="0.2">
      <c r="E543" s="1"/>
    </row>
    <row r="544" spans="5:5" x14ac:dyDescent="0.2">
      <c r="E544" s="1"/>
    </row>
    <row r="545" spans="5:5" x14ac:dyDescent="0.2">
      <c r="E545" s="1"/>
    </row>
  </sheetData>
  <sheetProtection algorithmName="SHA-512" hashValue="6b+IxOfGK+qXUFauD3tZOQhTJIhOJdp6nFF+UV0J0uR0sEAnCbbsAvIo4lpYEh0DTlY/uyTdADcV2xdVpXWlmw==" saltValue="UzwMRRHfbHHWdgBLGWxQnQ==" spinCount="100000" sheet="1" objects="1" scenarios="1"/>
  <mergeCells count="12">
    <mergeCell ref="A25:F25"/>
    <mergeCell ref="A1:F1"/>
    <mergeCell ref="A2:F2"/>
    <mergeCell ref="A3:F4"/>
    <mergeCell ref="A5:F5"/>
    <mergeCell ref="C6:E6"/>
    <mergeCell ref="A11:F11"/>
    <mergeCell ref="C26:E26"/>
    <mergeCell ref="C27:E27"/>
    <mergeCell ref="C28:E28"/>
    <mergeCell ref="C29:E29"/>
    <mergeCell ref="A30:F30"/>
  </mergeCells>
  <printOptions horizontalCentered="1"/>
  <pageMargins left="0.7" right="0.7" top="1.5" bottom="0.5" header="0.5" footer="0.05"/>
  <pageSetup scale="71" fitToHeight="0" orientation="portrait" r:id="rId1"/>
  <headerFooter>
    <oddHeader>&amp;L&amp;G&amp;R&amp;G</oddHeader>
    <oddFooter>&amp;L&amp;"Arial,Regular"&amp;10&amp;P&amp;R&amp;"Arial,Regular"&amp;10&amp;A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Short Term</vt:lpstr>
      <vt:lpstr>Long Term</vt:lpstr>
      <vt:lpstr>Employee</vt:lpstr>
      <vt:lpstr>Commercial</vt:lpstr>
      <vt:lpstr>Head-end System</vt:lpstr>
      <vt:lpstr>Software</vt:lpstr>
      <vt:lpstr>Services</vt:lpstr>
      <vt:lpstr>Warranty</vt:lpstr>
      <vt:lpstr>Alternates</vt:lpstr>
      <vt:lpstr>Summary</vt:lpstr>
      <vt:lpstr>Alternates!Print_Area</vt:lpstr>
      <vt:lpstr>'Head-end System'!Print_Area</vt:lpstr>
      <vt:lpstr>Services!Print_Area</vt:lpstr>
      <vt:lpstr>Software!Print_Area</vt:lpstr>
      <vt:lpstr>Summary!Print_Area</vt:lpstr>
      <vt:lpstr>Warranty!Print_Area</vt:lpstr>
      <vt:lpstr>Alternates!Print_Titles</vt:lpstr>
      <vt:lpstr>Services!Print_Titles</vt:lpstr>
      <vt:lpstr>Software!Print_Titles</vt:lpstr>
      <vt:lpstr>Summary!Print_Titles</vt:lpstr>
      <vt:lpstr>Warranty!Print_Titles</vt:lpstr>
    </vt:vector>
  </TitlesOfParts>
  <Company>Walker Parking Consultants,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Preston</dc:creator>
  <cp:lastModifiedBy>Elly Whitson</cp:lastModifiedBy>
  <cp:lastPrinted>2025-12-23T15:15:02Z</cp:lastPrinted>
  <dcterms:created xsi:type="dcterms:W3CDTF">2014-12-04T14:44:42Z</dcterms:created>
  <dcterms:modified xsi:type="dcterms:W3CDTF">2025-12-23T22:24:39Z</dcterms:modified>
</cp:coreProperties>
</file>